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W:\Feiras - CFE\GERAL DFE - CFE\Montagem de Estandes\RFP 2021\Novos PDF's\PDF's Finais para envio\RFP Europa\"/>
    </mc:Choice>
  </mc:AlternateContent>
  <bookViews>
    <workbookView xWindow="0" yWindow="0" windowWidth="28800" windowHeight="11235"/>
  </bookViews>
  <sheets>
    <sheet name="PC" sheetId="1" r:id="rId1"/>
    <sheet name="OS" sheetId="3" r:id="rId2"/>
    <sheet name="PR" sheetId="6" r:id="rId3"/>
    <sheet name="DR" sheetId="5" r:id="rId4"/>
  </sheets>
  <definedNames>
    <definedName name="_xlnm._FilterDatabase" localSheetId="2" hidden="1">PR!$B$2:$H$10</definedName>
    <definedName name="_xlnm.Print_Area" localSheetId="0">PC!$B$2:$G$267</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255" i="3" l="1"/>
  <c r="G253" i="3"/>
  <c r="G250" i="3"/>
  <c r="G249" i="3"/>
  <c r="G248" i="3"/>
  <c r="G247" i="3"/>
  <c r="G246" i="3"/>
  <c r="G245" i="3"/>
  <c r="G244" i="3"/>
  <c r="G242" i="3"/>
  <c r="G241" i="3"/>
  <c r="G240" i="3"/>
  <c r="G239" i="3"/>
  <c r="G238" i="3"/>
  <c r="G236" i="3"/>
  <c r="G235" i="3"/>
  <c r="G234" i="3"/>
  <c r="G233" i="3"/>
  <c r="G232" i="3"/>
  <c r="G231" i="3"/>
  <c r="G230" i="3"/>
  <c r="G229" i="3"/>
  <c r="G228" i="3"/>
  <c r="G227" i="3"/>
  <c r="G226" i="3"/>
  <c r="G225" i="3"/>
  <c r="G224" i="3"/>
  <c r="G223" i="3"/>
  <c r="G222" i="3"/>
  <c r="G221" i="3"/>
  <c r="G220" i="3"/>
  <c r="G219" i="3"/>
  <c r="G218" i="3"/>
  <c r="G216" i="3"/>
  <c r="G215" i="3"/>
  <c r="G214" i="3"/>
  <c r="G213" i="3"/>
  <c r="G212" i="3"/>
  <c r="G211" i="3"/>
  <c r="G210" i="3"/>
  <c r="G209" i="3"/>
  <c r="G208" i="3"/>
  <c r="G207" i="3"/>
  <c r="G206" i="3"/>
  <c r="G205" i="3"/>
  <c r="G204" i="3"/>
  <c r="G203" i="3"/>
  <c r="G202" i="3"/>
  <c r="G201" i="3"/>
  <c r="G200" i="3"/>
  <c r="G199" i="3"/>
  <c r="G198" i="3"/>
  <c r="G197" i="3"/>
  <c r="G196" i="3"/>
  <c r="G195" i="3"/>
  <c r="G194" i="3"/>
  <c r="G193" i="3"/>
  <c r="G192" i="3"/>
  <c r="G191" i="3"/>
  <c r="G190" i="3"/>
  <c r="G188" i="3"/>
  <c r="G187" i="3"/>
  <c r="G186" i="3"/>
  <c r="G185" i="3"/>
  <c r="G182" i="3"/>
  <c r="G181" i="3"/>
  <c r="G180" i="3"/>
  <c r="G179" i="3"/>
  <c r="G178" i="3"/>
  <c r="G177" i="3"/>
  <c r="G176" i="3"/>
  <c r="G175" i="3"/>
  <c r="G173" i="3"/>
  <c r="G172" i="3"/>
  <c r="G171" i="3"/>
  <c r="G170" i="3"/>
  <c r="G169" i="3"/>
  <c r="G168" i="3"/>
  <c r="G167" i="3"/>
  <c r="G166" i="3"/>
  <c r="G165" i="3"/>
  <c r="G164" i="3"/>
  <c r="G163" i="3"/>
  <c r="G162" i="3"/>
  <c r="G161" i="3"/>
  <c r="G160" i="3"/>
  <c r="G159" i="3"/>
  <c r="G158" i="3"/>
  <c r="G157" i="3"/>
  <c r="G156" i="3"/>
  <c r="G155" i="3"/>
  <c r="G154" i="3"/>
  <c r="G153" i="3"/>
  <c r="G152" i="3"/>
  <c r="G151" i="3"/>
  <c r="G150" i="3"/>
  <c r="G149" i="3"/>
  <c r="G147" i="3"/>
  <c r="G146" i="3"/>
  <c r="G145" i="3"/>
  <c r="G144" i="3"/>
  <c r="G143" i="3"/>
  <c r="G142" i="3"/>
  <c r="G141" i="3"/>
  <c r="G140" i="3"/>
  <c r="G139" i="3"/>
  <c r="G138" i="3"/>
  <c r="G137" i="3"/>
  <c r="G136" i="3"/>
  <c r="G135" i="3"/>
  <c r="G134" i="3"/>
  <c r="G133" i="3"/>
  <c r="G132" i="3"/>
  <c r="G131" i="3"/>
  <c r="G130" i="3"/>
  <c r="G129" i="3"/>
  <c r="G128" i="3"/>
  <c r="G127" i="3"/>
  <c r="G126" i="3"/>
  <c r="G125" i="3"/>
  <c r="G124" i="3"/>
  <c r="G123" i="3"/>
  <c r="G122" i="3"/>
  <c r="G121" i="3"/>
  <c r="G120" i="3"/>
  <c r="G119" i="3"/>
  <c r="G118" i="3"/>
  <c r="G117" i="3"/>
  <c r="G116" i="3"/>
  <c r="G115" i="3"/>
  <c r="G114" i="3"/>
  <c r="G112" i="3"/>
  <c r="G111" i="3"/>
  <c r="G110" i="3"/>
  <c r="G109" i="3"/>
  <c r="G108" i="3"/>
  <c r="G107" i="3"/>
  <c r="G106" i="3"/>
  <c r="G105" i="3"/>
  <c r="G104" i="3"/>
  <c r="G103" i="3"/>
  <c r="G102" i="3"/>
  <c r="G101" i="3"/>
  <c r="G100" i="3"/>
  <c r="G97" i="3"/>
  <c r="G96" i="3"/>
  <c r="G95" i="3"/>
  <c r="G94" i="3"/>
  <c r="G93" i="3"/>
  <c r="G92" i="3"/>
  <c r="G91" i="3"/>
  <c r="G90" i="3"/>
  <c r="G89" i="3"/>
  <c r="G88" i="3"/>
  <c r="G87" i="3"/>
  <c r="G86" i="3"/>
  <c r="G85" i="3"/>
  <c r="G84" i="3"/>
  <c r="G83" i="3"/>
  <c r="G82" i="3"/>
  <c r="G81" i="3"/>
  <c r="G80" i="3"/>
  <c r="G79" i="3"/>
  <c r="G78" i="3"/>
  <c r="G77" i="3"/>
  <c r="G76" i="3"/>
  <c r="G75" i="3"/>
  <c r="G74" i="3"/>
  <c r="G72" i="3"/>
  <c r="G71" i="3"/>
  <c r="G70" i="3"/>
  <c r="G69" i="3"/>
  <c r="G68" i="3"/>
  <c r="G66" i="3"/>
  <c r="G65" i="3"/>
  <c r="G64" i="3"/>
  <c r="G63" i="3"/>
  <c r="G62" i="3"/>
  <c r="G61" i="3"/>
  <c r="G60" i="3"/>
  <c r="G59" i="3"/>
  <c r="G58" i="3"/>
  <c r="G57" i="3"/>
  <c r="G56" i="3"/>
  <c r="G55" i="3"/>
  <c r="G54" i="3"/>
  <c r="G53" i="3"/>
  <c r="G52" i="3"/>
  <c r="G51" i="3"/>
  <c r="G50" i="3"/>
  <c r="G49" i="3"/>
  <c r="G48" i="3"/>
  <c r="G47" i="3"/>
  <c r="G46" i="3"/>
  <c r="G45" i="3"/>
  <c r="G44" i="3"/>
  <c r="G42" i="3"/>
  <c r="G41" i="3"/>
  <c r="G40" i="3"/>
  <c r="G39" i="3"/>
  <c r="G38" i="3"/>
  <c r="G37" i="3"/>
  <c r="G36" i="3"/>
  <c r="G35" i="3"/>
  <c r="G34" i="3"/>
  <c r="G33" i="3"/>
  <c r="G32" i="3"/>
  <c r="G31" i="3"/>
  <c r="G30" i="3"/>
  <c r="G29" i="3"/>
  <c r="G28" i="3"/>
  <c r="G27" i="3"/>
  <c r="G26" i="3"/>
  <c r="G25" i="3"/>
  <c r="G24" i="3"/>
  <c r="G257" i="3" l="1"/>
  <c r="G260" i="3" s="1"/>
  <c r="G261" i="3" s="1"/>
  <c r="G187" i="1" l="1"/>
  <c r="G188" i="1"/>
  <c r="G189" i="1"/>
  <c r="G190" i="1"/>
  <c r="G124" i="1" l="1"/>
  <c r="G125" i="1"/>
  <c r="G162" i="1" l="1"/>
  <c r="G48" i="1"/>
  <c r="G126" i="1" l="1"/>
  <c r="G228" i="1" l="1"/>
  <c r="G134" i="1" l="1"/>
  <c r="G122" i="1"/>
  <c r="G123" i="1" l="1"/>
  <c r="G201" i="1"/>
  <c r="G200" i="1"/>
  <c r="G199" i="1"/>
  <c r="G196" i="1"/>
  <c r="G197" i="1"/>
  <c r="G198" i="1"/>
  <c r="G31" i="1" l="1"/>
  <c r="G194" i="1"/>
  <c r="G222" i="1"/>
  <c r="G219" i="1"/>
  <c r="G220" i="1"/>
  <c r="G218" i="1"/>
  <c r="G217" i="1"/>
  <c r="G215" i="1"/>
  <c r="G216" i="1"/>
  <c r="G208" i="1"/>
  <c r="G59" i="1"/>
  <c r="G203" i="1"/>
  <c r="G184" i="1" l="1"/>
  <c r="G185" i="1"/>
  <c r="G186" i="1"/>
  <c r="G192" i="1"/>
  <c r="G191" i="1"/>
  <c r="G202" i="1"/>
  <c r="G195" i="1"/>
  <c r="G67" i="1" l="1"/>
  <c r="G70" i="1" l="1"/>
  <c r="G57" i="1"/>
  <c r="G56" i="1"/>
  <c r="G213" i="1"/>
  <c r="G221" i="1"/>
  <c r="G226" i="1"/>
  <c r="G98" i="1" l="1"/>
  <c r="G66" i="1"/>
  <c r="G75" i="1"/>
  <c r="G69" i="1"/>
  <c r="G65" i="1"/>
  <c r="G68" i="1"/>
  <c r="G242" i="1"/>
  <c r="G240" i="1"/>
  <c r="G237" i="1"/>
  <c r="G236" i="1"/>
  <c r="G235" i="1"/>
  <c r="G234" i="1"/>
  <c r="G233" i="1"/>
  <c r="G232" i="1"/>
  <c r="G231" i="1"/>
  <c r="G58" i="1"/>
  <c r="G55" i="1"/>
  <c r="G229" i="1"/>
  <c r="G29" i="1"/>
  <c r="G225" i="1"/>
  <c r="G214" i="1"/>
  <c r="G223" i="1"/>
  <c r="G212" i="1"/>
  <c r="G211" i="1"/>
  <c r="G210" i="1"/>
  <c r="G209" i="1"/>
  <c r="G207" i="1"/>
  <c r="G206" i="1"/>
  <c r="G205" i="1"/>
  <c r="G193" i="1"/>
  <c r="G183" i="1"/>
  <c r="G182" i="1"/>
  <c r="G181" i="1"/>
  <c r="G180" i="1"/>
  <c r="G179" i="1"/>
  <c r="G178" i="1"/>
  <c r="G177" i="1"/>
  <c r="G175" i="1"/>
  <c r="G174" i="1"/>
  <c r="G173" i="1"/>
  <c r="G172" i="1"/>
  <c r="G169" i="1"/>
  <c r="G168" i="1"/>
  <c r="G167" i="1"/>
  <c r="G166" i="1"/>
  <c r="G165" i="1"/>
  <c r="G164" i="1"/>
  <c r="G163" i="1"/>
  <c r="G160" i="1"/>
  <c r="G159" i="1"/>
  <c r="G158" i="1"/>
  <c r="G157" i="1"/>
  <c r="G156" i="1"/>
  <c r="G155" i="1"/>
  <c r="G154" i="1"/>
  <c r="G153" i="1"/>
  <c r="G152" i="1"/>
  <c r="G151" i="1"/>
  <c r="G150" i="1"/>
  <c r="G149" i="1"/>
  <c r="G148" i="1"/>
  <c r="G147" i="1"/>
  <c r="G146" i="1"/>
  <c r="G145" i="1"/>
  <c r="G144" i="1"/>
  <c r="G143" i="1"/>
  <c r="G142" i="1"/>
  <c r="G141" i="1"/>
  <c r="G140" i="1"/>
  <c r="G139" i="1"/>
  <c r="G138" i="1"/>
  <c r="G137" i="1"/>
  <c r="G136" i="1"/>
  <c r="G133" i="1"/>
  <c r="G132" i="1"/>
  <c r="G131" i="1"/>
  <c r="G130" i="1"/>
  <c r="G129" i="1"/>
  <c r="G128" i="1"/>
  <c r="G127" i="1"/>
  <c r="G121" i="1"/>
  <c r="G120" i="1"/>
  <c r="G119" i="1"/>
  <c r="G118" i="1"/>
  <c r="G117" i="1"/>
  <c r="G116" i="1"/>
  <c r="G114" i="1"/>
  <c r="G113" i="1"/>
  <c r="G112" i="1"/>
  <c r="G111" i="1"/>
  <c r="G110" i="1"/>
  <c r="G109" i="1"/>
  <c r="G108" i="1"/>
  <c r="G107" i="1"/>
  <c r="G106" i="1"/>
  <c r="G105" i="1"/>
  <c r="G104" i="1"/>
  <c r="G103" i="1"/>
  <c r="G102" i="1"/>
  <c r="G101" i="1"/>
  <c r="G115" i="1"/>
  <c r="G99" i="1"/>
  <c r="G97" i="1"/>
  <c r="G96" i="1"/>
  <c r="G95" i="1"/>
  <c r="G94" i="1"/>
  <c r="G93" i="1"/>
  <c r="G92" i="1"/>
  <c r="G91" i="1"/>
  <c r="G90" i="1"/>
  <c r="G89" i="1"/>
  <c r="G88" i="1"/>
  <c r="G87" i="1"/>
  <c r="G84" i="1"/>
  <c r="G83" i="1"/>
  <c r="G82" i="1"/>
  <c r="G81" i="1"/>
  <c r="G80" i="1"/>
  <c r="G79" i="1"/>
  <c r="G78" i="1"/>
  <c r="G77" i="1"/>
  <c r="G76" i="1"/>
  <c r="G74" i="1"/>
  <c r="G73" i="1"/>
  <c r="G72" i="1"/>
  <c r="G71" i="1"/>
  <c r="G64" i="1"/>
  <c r="G63" i="1"/>
  <c r="G62" i="1"/>
  <c r="G61" i="1"/>
  <c r="G46" i="1"/>
  <c r="G45" i="1"/>
  <c r="G44" i="1"/>
  <c r="G43" i="1"/>
  <c r="G42" i="1"/>
  <c r="G40" i="1"/>
  <c r="G34" i="1"/>
  <c r="G39" i="1"/>
  <c r="G38" i="1"/>
  <c r="G37" i="1"/>
  <c r="G32" i="1"/>
  <c r="G53" i="1"/>
  <c r="G52" i="1"/>
  <c r="G51" i="1"/>
  <c r="G50" i="1"/>
  <c r="G49" i="1"/>
  <c r="G41" i="1"/>
  <c r="G36" i="1"/>
  <c r="G35" i="1"/>
  <c r="G33" i="1"/>
  <c r="G47" i="1"/>
  <c r="G28" i="1"/>
  <c r="G227" i="1"/>
  <c r="G27" i="1"/>
  <c r="G26" i="1"/>
  <c r="G25" i="1"/>
  <c r="G24" i="1"/>
  <c r="G23" i="1"/>
  <c r="G22" i="1"/>
  <c r="G21" i="1"/>
  <c r="G20" i="1"/>
  <c r="G19" i="1"/>
  <c r="G18" i="1"/>
  <c r="G17" i="1"/>
  <c r="G16" i="1"/>
  <c r="G15" i="1"/>
  <c r="G14" i="1"/>
  <c r="G13" i="1"/>
  <c r="G12" i="1"/>
  <c r="G11" i="1"/>
  <c r="G244" i="1" l="1"/>
  <c r="G247" i="1" s="1"/>
  <c r="G248" i="1" s="1"/>
</calcChain>
</file>

<file path=xl/sharedStrings.xml><?xml version="1.0" encoding="utf-8"?>
<sst xmlns="http://schemas.openxmlformats.org/spreadsheetml/2006/main" count="1929" uniqueCount="544">
  <si>
    <t>COMPANY IDENTIFICATION</t>
  </si>
  <si>
    <t>BUSINESS NAME:</t>
  </si>
  <si>
    <t>ADDRESS:</t>
  </si>
  <si>
    <t xml:space="preserve">NIF/NIT/TAX ID/ Nº:  </t>
  </si>
  <si>
    <t>PHONE NUMBER:</t>
  </si>
  <si>
    <t>N.</t>
  </si>
  <si>
    <t>DESCRIPTION</t>
  </si>
  <si>
    <t>Unit</t>
  </si>
  <si>
    <t>1.1</t>
  </si>
  <si>
    <t>sqm/day</t>
  </si>
  <si>
    <t>1.2</t>
  </si>
  <si>
    <t>1.3</t>
  </si>
  <si>
    <t>day</t>
  </si>
  <si>
    <t>1.4</t>
  </si>
  <si>
    <t xml:space="preserve"> MARKETING AND COMMUNICATION </t>
  </si>
  <si>
    <t>2.1</t>
  </si>
  <si>
    <t>unit</t>
  </si>
  <si>
    <t>2.2</t>
  </si>
  <si>
    <r>
      <rPr>
        <b/>
        <sz val="12"/>
        <rFont val="Arial"/>
        <family val="2"/>
      </rPr>
      <t>Promotional Bag - Ecobag</t>
    </r>
    <r>
      <rPr>
        <i/>
        <sz val="12"/>
        <rFont val="Arial"/>
        <family val="2"/>
      </rPr>
      <t xml:space="preserve">
Tote bag made in cotton canvas with 40 cm width x 40 cm height x 10cm depth, 4 color silk screen printed in both sides</t>
    </r>
  </si>
  <si>
    <r>
      <t xml:space="preserve">Wood </t>
    </r>
    <r>
      <rPr>
        <b/>
        <sz val="12"/>
        <rFont val="Arial"/>
        <family val="2"/>
      </rPr>
      <t>signaling totem</t>
    </r>
    <r>
      <rPr>
        <sz val="12"/>
        <rFont val="Arial"/>
        <family val="2"/>
      </rPr>
      <t>, box type - 2m height x 2m width x 0,50m depth, digital printing in vinyl with support structure, regardless the number of continuous use in single event.</t>
    </r>
  </si>
  <si>
    <r>
      <rPr>
        <b/>
        <sz val="12"/>
        <rFont val="Arial"/>
        <family val="2"/>
      </rPr>
      <t xml:space="preserve">Banner
</t>
    </r>
    <r>
      <rPr>
        <sz val="12"/>
        <rFont val="Arial"/>
        <family val="2"/>
      </rPr>
      <t>Pop up banner (size  90cm width x 180cm height or 90cm width x 150cm height), digital printing in vinyl (4 x 0 colors), with pedestal/banner holder, regardless the number of continuous use in single event.</t>
    </r>
  </si>
  <si>
    <t>sqm</t>
  </si>
  <si>
    <r>
      <t>Inaugural</t>
    </r>
    <r>
      <rPr>
        <b/>
        <sz val="12"/>
        <rFont val="Arial"/>
        <family val="2"/>
      </rPr>
      <t xml:space="preserve"> ceremony kit</t>
    </r>
    <r>
      <rPr>
        <sz val="12"/>
        <rFont val="Arial"/>
        <family val="2"/>
      </rPr>
      <t xml:space="preserve">, with satin or colored velvet ribbon, with at least 15cm thick, including placement of the ribbon, silver tray to support the scissors for ribbon cutting and white gloves. </t>
    </r>
  </si>
  <si>
    <t>person/day</t>
  </si>
  <si>
    <t>service</t>
  </si>
  <si>
    <t>4.1</t>
  </si>
  <si>
    <t>4.4</t>
  </si>
  <si>
    <t>4.7</t>
  </si>
  <si>
    <t>4.8</t>
  </si>
  <si>
    <t>4.9</t>
  </si>
  <si>
    <t>4.10</t>
  </si>
  <si>
    <t>4.11</t>
  </si>
  <si>
    <t>4.12</t>
  </si>
  <si>
    <t>4.13</t>
  </si>
  <si>
    <t>4.14</t>
  </si>
  <si>
    <t>4.15</t>
  </si>
  <si>
    <t>4.16</t>
  </si>
  <si>
    <t>4.17</t>
  </si>
  <si>
    <t>4.18</t>
  </si>
  <si>
    <t>4.19</t>
  </si>
  <si>
    <t>4.20</t>
  </si>
  <si>
    <t>4.21</t>
  </si>
  <si>
    <t>4.22</t>
  </si>
  <si>
    <t>4.23</t>
  </si>
  <si>
    <t>service/day</t>
  </si>
  <si>
    <t>4.24</t>
  </si>
  <si>
    <t>5.1</t>
  </si>
  <si>
    <t>per person</t>
  </si>
  <si>
    <t>5.2</t>
  </si>
  <si>
    <t>5.3</t>
  </si>
  <si>
    <t>5.4</t>
  </si>
  <si>
    <t>service for 200 people</t>
  </si>
  <si>
    <r>
      <rPr>
        <b/>
        <sz val="12"/>
        <rFont val="Arial"/>
        <family val="2"/>
      </rPr>
      <t>Water Dispenser</t>
    </r>
    <r>
      <rPr>
        <sz val="12"/>
        <rFont val="Arial"/>
        <family val="2"/>
      </rPr>
      <t xml:space="preserve">
</t>
    </r>
    <r>
      <rPr>
        <i/>
        <sz val="12"/>
        <rFont val="Arial"/>
        <family val="2"/>
      </rPr>
      <t>Bottom Loading Hot and Cold Water Dispenser</t>
    </r>
  </si>
  <si>
    <r>
      <rPr>
        <b/>
        <sz val="12"/>
        <rFont val="Arial"/>
        <family val="2"/>
      </rPr>
      <t>20L Water Galloon</t>
    </r>
    <r>
      <rPr>
        <sz val="12"/>
        <rFont val="Arial"/>
        <family val="2"/>
      </rPr>
      <t xml:space="preserve">
</t>
    </r>
    <r>
      <rPr>
        <i/>
        <sz val="12"/>
        <rFont val="Arial"/>
        <family val="2"/>
      </rPr>
      <t>20L water galloon to be used at the water dispenser (item 5.8)</t>
    </r>
  </si>
  <si>
    <t>kg</t>
  </si>
  <si>
    <r>
      <t xml:space="preserve">Capsule System coffee machine Set
</t>
    </r>
    <r>
      <rPr>
        <sz val="12"/>
        <rFont val="Arial"/>
        <family val="2"/>
      </rPr>
      <t xml:space="preserve">Capsule system coffee machine with </t>
    </r>
    <r>
      <rPr>
        <b/>
        <sz val="12"/>
        <rFont val="Arial"/>
        <family val="2"/>
      </rPr>
      <t>200 capsules, 200 disposable cups, 200 sugar sachets, 200 sweetener sachets and 200 coffee stirrer</t>
    </r>
  </si>
  <si>
    <r>
      <rPr>
        <b/>
        <sz val="12"/>
        <rFont val="Arial"/>
        <family val="2"/>
      </rPr>
      <t>Fruit Juice</t>
    </r>
    <r>
      <rPr>
        <sz val="12"/>
        <rFont val="Arial"/>
        <family val="2"/>
      </rPr>
      <t xml:space="preserve">
Natural fruit juice served in jars. Consider sugar sachets, sweetener sachets, spoons and napkins. </t>
    </r>
  </si>
  <si>
    <t>liter</t>
  </si>
  <si>
    <r>
      <rPr>
        <b/>
        <sz val="12"/>
        <rFont val="Arial"/>
        <family val="2"/>
      </rPr>
      <t>Petit Four</t>
    </r>
    <r>
      <rPr>
        <sz val="12"/>
        <rFont val="Arial"/>
        <family val="2"/>
      </rPr>
      <t xml:space="preserve">
Permanent service of Petit-Fours - minimum choices of 3 salted, 3 sweet and 3 biscuits. Must be served in bowls. </t>
    </r>
  </si>
  <si>
    <t>Kg</t>
  </si>
  <si>
    <t>6.1</t>
  </si>
  <si>
    <t>IT EQUIPMENT AND IT SERVICES</t>
  </si>
  <si>
    <t>per system (regardless of the event days number or the guests list)</t>
  </si>
  <si>
    <t xml:space="preserve">network/day </t>
  </si>
  <si>
    <t xml:space="preserve">day </t>
  </si>
  <si>
    <t>unit/day</t>
  </si>
  <si>
    <r>
      <rPr>
        <b/>
        <sz val="12"/>
        <rFont val="Arial"/>
        <family val="2"/>
      </rPr>
      <t>VR 3D Glasses</t>
    </r>
    <r>
      <rPr>
        <sz val="12"/>
        <rFont val="Arial"/>
        <family val="2"/>
      </rPr>
      <t xml:space="preserve">
Virtual Reality 3D Glasses</t>
    </r>
  </si>
  <si>
    <t>6.2</t>
  </si>
  <si>
    <t>AUDIO, VIDEO, SOUND AND LIGHTNING EQUIPMENT</t>
  </si>
  <si>
    <t xml:space="preserve">Unit/day </t>
  </si>
  <si>
    <t>Unit/day</t>
  </si>
  <si>
    <t>Lavalier microphone</t>
  </si>
  <si>
    <t>6.3</t>
  </si>
  <si>
    <t>KITCHEN APPLIANCES</t>
  </si>
  <si>
    <r>
      <rPr>
        <b/>
        <sz val="12"/>
        <rFont val="Arial"/>
        <family val="2"/>
      </rPr>
      <t>Char Broiler</t>
    </r>
    <r>
      <rPr>
        <sz val="12"/>
        <rFont val="Arial"/>
        <family val="2"/>
      </rPr>
      <t xml:space="preserve">
Countertop Electric 36" Stainless Steel Char Broiler</t>
    </r>
  </si>
  <si>
    <r>
      <rPr>
        <b/>
        <sz val="12"/>
        <rFont val="Arial"/>
        <family val="2"/>
      </rPr>
      <t>Electric Cooktop - Small</t>
    </r>
    <r>
      <rPr>
        <sz val="12"/>
        <rFont val="Arial"/>
        <family val="2"/>
      </rPr>
      <t xml:space="preserve">
</t>
    </r>
    <r>
      <rPr>
        <i/>
        <sz val="12"/>
        <rFont val="Arial"/>
        <family val="2"/>
      </rPr>
      <t>2 cooking elements electric cooktop</t>
    </r>
  </si>
  <si>
    <r>
      <rPr>
        <b/>
        <sz val="12"/>
        <rFont val="Arial"/>
        <family val="2"/>
      </rPr>
      <t>Electric Cooktop - Medium</t>
    </r>
    <r>
      <rPr>
        <sz val="12"/>
        <rFont val="Arial"/>
        <family val="2"/>
      </rPr>
      <t xml:space="preserve">
</t>
    </r>
    <r>
      <rPr>
        <i/>
        <sz val="12"/>
        <rFont val="Arial"/>
        <family val="2"/>
      </rPr>
      <t xml:space="preserve">4 cooking elements electric cooktop </t>
    </r>
  </si>
  <si>
    <r>
      <rPr>
        <b/>
        <sz val="12"/>
        <rFont val="Arial"/>
        <family val="2"/>
      </rPr>
      <t>Electric Cooktop - Large</t>
    </r>
    <r>
      <rPr>
        <sz val="12"/>
        <rFont val="Arial"/>
        <family val="2"/>
      </rPr>
      <t xml:space="preserve">
</t>
    </r>
    <r>
      <rPr>
        <i/>
        <sz val="12"/>
        <rFont val="Arial"/>
        <family val="2"/>
      </rPr>
      <t>4 or 6 cooking elements electric cooktop</t>
    </r>
  </si>
  <si>
    <r>
      <rPr>
        <b/>
        <sz val="12"/>
        <rFont val="Arial"/>
        <family val="2"/>
      </rPr>
      <t>Microwave Oven</t>
    </r>
    <r>
      <rPr>
        <sz val="12"/>
        <rFont val="Arial"/>
        <family val="2"/>
      </rPr>
      <t xml:space="preserve">
</t>
    </r>
    <r>
      <rPr>
        <i/>
        <sz val="12"/>
        <rFont val="Arial"/>
        <family val="2"/>
      </rPr>
      <t>at least 30L Capacity microwave oven</t>
    </r>
  </si>
  <si>
    <t>400L Refrigerator</t>
  </si>
  <si>
    <t>400L Glass door Refrigerator</t>
  </si>
  <si>
    <t>400L Horizontal Refrigerator</t>
  </si>
  <si>
    <t>400L Freezer</t>
  </si>
  <si>
    <t>400L Horizontal Freezer</t>
  </si>
  <si>
    <r>
      <rPr>
        <b/>
        <sz val="12"/>
        <rFont val="Arial"/>
        <family val="2"/>
      </rPr>
      <t>Bar Fridge</t>
    </r>
    <r>
      <rPr>
        <sz val="12"/>
        <rFont val="Arial"/>
        <family val="2"/>
      </rPr>
      <t xml:space="preserve">
</t>
    </r>
    <r>
      <rPr>
        <i/>
        <sz val="12"/>
        <rFont val="Arial"/>
        <family val="2"/>
      </rPr>
      <t>Small refrigerator with 80L capacity</t>
    </r>
  </si>
  <si>
    <r>
      <rPr>
        <b/>
        <sz val="12"/>
        <rFont val="Arial"/>
        <family val="2"/>
      </rPr>
      <t>Wine cooler</t>
    </r>
    <r>
      <rPr>
        <sz val="12"/>
        <rFont val="Arial"/>
        <family val="2"/>
      </rPr>
      <t xml:space="preserve">
</t>
    </r>
    <r>
      <rPr>
        <i/>
        <sz val="12"/>
        <rFont val="Arial"/>
        <family val="2"/>
      </rPr>
      <t>18 bottles capacity wine cooler</t>
    </r>
  </si>
  <si>
    <r>
      <rPr>
        <b/>
        <sz val="12"/>
        <rFont val="Arial"/>
        <family val="2"/>
      </rPr>
      <t>Exhaustion hood system</t>
    </r>
    <r>
      <rPr>
        <sz val="12"/>
        <rFont val="Arial"/>
        <family val="2"/>
      </rPr>
      <t xml:space="preserve">
Exhaustion system for temporary kitchen (trade shows)</t>
    </r>
  </si>
  <si>
    <r>
      <rPr>
        <b/>
        <sz val="12"/>
        <rFont val="Arial"/>
        <family val="2"/>
      </rPr>
      <t>Expresso Machine</t>
    </r>
    <r>
      <rPr>
        <sz val="12"/>
        <rFont val="Arial"/>
        <family val="2"/>
      </rPr>
      <t xml:space="preserve">
Professional Super Automatic Expresso machine with built in grinder - 15 BAR pump (expresso machine that automatically grind the coffee, tamp it, and extract the espresso shot) </t>
    </r>
  </si>
  <si>
    <r>
      <t xml:space="preserve">Electric Kettle
</t>
    </r>
    <r>
      <rPr>
        <i/>
        <sz val="12"/>
        <rFont val="Arial"/>
        <family val="2"/>
      </rPr>
      <t>1,5L capacity electric kettle</t>
    </r>
  </si>
  <si>
    <r>
      <t xml:space="preserve">Professional Blender
</t>
    </r>
    <r>
      <rPr>
        <i/>
        <sz val="12"/>
        <rFont val="Arial"/>
        <family val="2"/>
      </rPr>
      <t>1,5L capacity electric blender</t>
    </r>
  </si>
  <si>
    <r>
      <t xml:space="preserve">Electric fryer
</t>
    </r>
    <r>
      <rPr>
        <i/>
        <sz val="12"/>
        <rFont val="Arial"/>
        <family val="2"/>
      </rPr>
      <t xml:space="preserve">4,5L capacity Deep Fryer Stainless Steel/Black </t>
    </r>
  </si>
  <si>
    <r>
      <t xml:space="preserve">Rice Cooker
</t>
    </r>
    <r>
      <rPr>
        <i/>
        <sz val="12"/>
        <rFont val="Arial"/>
        <family val="2"/>
      </rPr>
      <t>3L capacity electric rice cooker</t>
    </r>
  </si>
  <si>
    <r>
      <rPr>
        <b/>
        <sz val="12"/>
        <rFont val="Arial"/>
        <family val="2"/>
      </rPr>
      <t>Coffee cup collection bin (100ml)</t>
    </r>
    <r>
      <rPr>
        <sz val="12"/>
        <rFont val="Arial"/>
        <family val="2"/>
      </rPr>
      <t xml:space="preserve">
Collection bin for 100ml cups</t>
    </r>
  </si>
  <si>
    <r>
      <rPr>
        <b/>
        <sz val="12"/>
        <rFont val="Arial"/>
        <family val="2"/>
      </rPr>
      <t>Water cup collection bin (200ml)</t>
    </r>
    <r>
      <rPr>
        <sz val="12"/>
        <rFont val="Arial"/>
        <family val="2"/>
      </rPr>
      <t xml:space="preserve">
Collection bin for 200ml cups</t>
    </r>
  </si>
  <si>
    <t>OTHER EQUIPMENT</t>
  </si>
  <si>
    <r>
      <rPr>
        <b/>
        <sz val="12"/>
        <rFont val="Arial"/>
        <family val="2"/>
      </rPr>
      <t>Shelving Rack</t>
    </r>
    <r>
      <rPr>
        <sz val="12"/>
        <rFont val="Arial"/>
        <family val="2"/>
      </rPr>
      <t xml:space="preserve">
Stainless steel shelving rack with minimum 5 shelves</t>
    </r>
  </si>
  <si>
    <t>7.1</t>
  </si>
  <si>
    <t>7.2</t>
  </si>
  <si>
    <t>7.3</t>
  </si>
  <si>
    <t>CULTURAL PRESENTATION</t>
  </si>
  <si>
    <t>CONSUMABLE MATERIAL</t>
  </si>
  <si>
    <t>roll</t>
  </si>
  <si>
    <t>Hand Sanitizer (500ml)</t>
  </si>
  <si>
    <t>Hand Sanitizer (100ml)</t>
  </si>
  <si>
    <t>Blue ballpoint pen (50-unit pack)</t>
  </si>
  <si>
    <t>flip chart</t>
  </si>
  <si>
    <t>10-outlet universal power strip (at least 3m cord)</t>
  </si>
  <si>
    <t>Black insulation tape (20m - 19mm)</t>
  </si>
  <si>
    <t>Universal plug adaptor</t>
  </si>
  <si>
    <t>Electric extension cord (at least 5m)</t>
  </si>
  <si>
    <t>White copy paper ream, 500 sheets, A4, 75g</t>
  </si>
  <si>
    <t>GLOBAL COST</t>
  </si>
  <si>
    <t>TAXES PERCENTAGE (% OF THE TOTAL COST OF THE HIRED SERVICES)</t>
  </si>
  <si>
    <t>ADM FEE PERCENTAGE (% OF THE TOTAL COST OF THE HIRED SERVICES)</t>
  </si>
  <si>
    <t>TAXES AND ADM FEE</t>
  </si>
  <si>
    <t>TOTAL COST INCLUDING ALL TAXES AND FEES</t>
  </si>
  <si>
    <t>Validity Period of Quotation: 60 calendar days</t>
  </si>
  <si>
    <t>We agree with the requirements of RFP No. 2185/2020</t>
  </si>
  <si>
    <t>We agree with the Supplier General Terms and Conditions (Annex IV)</t>
  </si>
  <si>
    <t>Name and signature of the legal representative of the company</t>
  </si>
  <si>
    <r>
      <t xml:space="preserve">Customized shirt
</t>
    </r>
    <r>
      <rPr>
        <sz val="12"/>
        <rFont val="Arial"/>
        <family val="2"/>
      </rPr>
      <t>Customized shirt (cotton, short or long sleeve, polyester, polo or woven shirt). Company shall offer all sizes (from XS to 6XL). Artwork will be provided by Embratur.</t>
    </r>
  </si>
  <si>
    <r>
      <rPr>
        <b/>
        <sz val="12"/>
        <rFont val="Arial"/>
        <family val="2"/>
      </rPr>
      <t>Coffee in thermos (2,2l)</t>
    </r>
    <r>
      <rPr>
        <sz val="12"/>
        <rFont val="Arial"/>
        <family val="2"/>
      </rPr>
      <t xml:space="preserve">, including ceramic cups and/or wax paper cups, sugar, sweetener, coffee stirring and trash can for the period of the event </t>
    </r>
  </si>
  <si>
    <r>
      <rPr>
        <b/>
        <sz val="12"/>
        <rFont val="Arial"/>
        <family val="2"/>
      </rPr>
      <t>Roasted coffee beans</t>
    </r>
    <r>
      <rPr>
        <sz val="12"/>
        <rFont val="Arial"/>
        <family val="2"/>
      </rPr>
      <t xml:space="preserve">
Brazilian roasted coffee beans for expresso machine. </t>
    </r>
  </si>
  <si>
    <t>Brazil Flag Logo 01
Block letter in electronic cutout. According to the project (Annex I)</t>
  </si>
  <si>
    <t>Brazil Flag Logo 02
Block letter in electronic cutout. According to the project (Annex I)</t>
  </si>
  <si>
    <r>
      <rPr>
        <b/>
        <sz val="12"/>
        <rFont val="Arial"/>
        <family val="2"/>
      </rPr>
      <t>Webcam</t>
    </r>
    <r>
      <rPr>
        <sz val="12"/>
        <rFont val="Arial"/>
        <family val="2"/>
      </rPr>
      <t xml:space="preserve"> - to capture images, photos for name badges. </t>
    </r>
  </si>
  <si>
    <r>
      <rPr>
        <b/>
        <sz val="12"/>
        <rFont val="Arial"/>
        <family val="2"/>
      </rPr>
      <t>Electronic accreditation</t>
    </r>
    <r>
      <rPr>
        <sz val="12"/>
        <rFont val="Arial"/>
        <family val="2"/>
      </rPr>
      <t xml:space="preserve"> (transfer guests data for a specific accreditation system). Guests data will be provided by Embratur in various formats, such as: Word, Excel, separate lists. The accreditation system will print labels, attendance lists and generate attendance reports. * The equipment necessary for the proper operation of accreditation, such as computer and printer will be addressed in another item. Any other necessary items for the full operation of accreditation should be included in this item.</t>
    </r>
  </si>
  <si>
    <r>
      <rPr>
        <b/>
        <sz val="12"/>
        <rFont val="Arial"/>
        <family val="2"/>
      </rPr>
      <t>Keypads</t>
    </r>
    <r>
      <rPr>
        <sz val="12"/>
        <rFont val="Arial"/>
        <family val="2"/>
      </rPr>
      <t xml:space="preserve"> for interactive voting system. Estimate keypad and system.</t>
    </r>
  </si>
  <si>
    <r>
      <rPr>
        <b/>
        <sz val="12"/>
        <rFont val="Arial"/>
        <family val="2"/>
      </rPr>
      <t>Slides remote contro</t>
    </r>
    <r>
      <rPr>
        <sz val="12"/>
        <rFont val="Arial"/>
        <family val="2"/>
      </rPr>
      <t>l with laser pointer</t>
    </r>
  </si>
  <si>
    <r>
      <rPr>
        <b/>
        <sz val="12"/>
        <rFont val="Arial"/>
        <family val="2"/>
      </rPr>
      <t>Color laser printer</t>
    </r>
    <r>
      <rPr>
        <sz val="12"/>
        <rFont val="Arial"/>
        <family val="2"/>
      </rPr>
      <t xml:space="preserve"> (including toners and 500 A4 sulphite paper sheets). </t>
    </r>
  </si>
  <si>
    <r>
      <rPr>
        <b/>
        <sz val="12"/>
        <rFont val="Arial"/>
        <family val="2"/>
      </rPr>
      <t xml:space="preserve">Tablet </t>
    </r>
    <r>
      <rPr>
        <sz val="12"/>
        <rFont val="Arial"/>
        <family val="2"/>
      </rPr>
      <t>-</t>
    </r>
    <r>
      <rPr>
        <b/>
        <sz val="12"/>
        <rFont val="Arial"/>
        <family val="2"/>
      </rPr>
      <t xml:space="preserve"> </t>
    </r>
    <r>
      <rPr>
        <sz val="12"/>
        <rFont val="Arial"/>
        <family val="2"/>
      </rPr>
      <t>10'' display tablet, with internal memory of at least 4GB; have installed the most up-to-date version of the Android operating system, in Brazilian Portuguese or in English; and must have been manufactured up to 02 (two) years before the date of the Service Request, unless it is the latest version of the product and is compatible with the applications to be used.</t>
    </r>
  </si>
  <si>
    <t>4.2</t>
  </si>
  <si>
    <t>4.3</t>
  </si>
  <si>
    <t>4.5</t>
  </si>
  <si>
    <t>4.6</t>
  </si>
  <si>
    <r>
      <rPr>
        <b/>
        <sz val="12"/>
        <rFont val="Arial"/>
        <family val="2"/>
      </rPr>
      <t>Badge</t>
    </r>
    <r>
      <rPr>
        <sz val="12"/>
        <rFont val="Arial"/>
        <family val="2"/>
      </rPr>
      <t xml:space="preserve"> - 10cm width x 15cm height, Couche Paper 250g or PVC, 4x0, digital print, oval-shaped hole, alligator clip/metal holder. For identification of Brazilian companies representatives, buyers and seminary participants. Must be provided with custom lanyards 90cm Width x 2cm Height, sublimation 4/4 printing, metal hook, polyester fabric (layout provided by Embratur) to hang the badge.</t>
    </r>
  </si>
  <si>
    <r>
      <t xml:space="preserve">Custom </t>
    </r>
    <r>
      <rPr>
        <b/>
        <sz val="12"/>
        <rFont val="Arial"/>
        <family val="2"/>
      </rPr>
      <t>LANYARDS</t>
    </r>
    <r>
      <rPr>
        <sz val="12"/>
        <rFont val="Arial"/>
        <family val="2"/>
      </rPr>
      <t xml:space="preserve"> 90cm Width x 2cm Height, sublimation 4/4 printing, metal hook, polyester fabric (layout provided by Embratur) to hang the badge.</t>
    </r>
  </si>
  <si>
    <r>
      <t xml:space="preserve">Customized </t>
    </r>
    <r>
      <rPr>
        <b/>
        <sz val="12"/>
        <rFont val="Arial"/>
        <family val="2"/>
      </rPr>
      <t>Button</t>
    </r>
    <r>
      <rPr>
        <sz val="12"/>
        <rFont val="Arial"/>
        <family val="2"/>
      </rPr>
      <t xml:space="preserve">
2" Round Button, Safety Pin Back with artwork that will be provided by Embratur</t>
    </r>
  </si>
  <si>
    <r>
      <t xml:space="preserve">Personalized </t>
    </r>
    <r>
      <rPr>
        <b/>
        <sz val="12"/>
        <rFont val="Arial"/>
        <family val="2"/>
      </rPr>
      <t>backpack</t>
    </r>
    <r>
      <rPr>
        <sz val="12"/>
        <rFont val="Arial"/>
        <family val="2"/>
      </rPr>
      <t xml:space="preserve">
Computer backpack that features a 15" laptop, with side pockets embroided with artwork that will be provided by Embratur</t>
    </r>
  </si>
  <si>
    <t>According to Embratur payment standard conditions, the payment shall be made 30% before and 70% after the performance of the services/supply the goods by the supplier</t>
  </si>
  <si>
    <r>
      <rPr>
        <b/>
        <sz val="12"/>
        <rFont val="Arial"/>
        <family val="2"/>
      </rPr>
      <t>Continuous beverage service</t>
    </r>
    <r>
      <rPr>
        <sz val="12"/>
        <rFont val="Arial"/>
        <family val="2"/>
      </rPr>
      <t xml:space="preserve"> - still and sparkling water; 03 types of Brazilian fruit juice;  02 types of Brazilian soft drink (regular and diet/light) and coffee. Service throughout the fair/event period. Include all the supplies and utensils, and 01 waiter service for each 25 participants.</t>
    </r>
  </si>
  <si>
    <r>
      <rPr>
        <b/>
        <sz val="12"/>
        <rFont val="Arial"/>
        <family val="2"/>
      </rPr>
      <t>Projection screen</t>
    </r>
    <r>
      <rPr>
        <sz val="12"/>
        <rFont val="Arial"/>
        <family val="2"/>
      </rPr>
      <t>: Size to be defined at each fair/event, at least 160 x 160 cm. Solid and light structure, without marks of corrosion, oxidation or wear due to age. Good paintwork matching the stand design and automatic winding. Easy to install and can be fixed to the floor or wall. It is important that the screen has a flat surface.</t>
    </r>
  </si>
  <si>
    <t>Estimate quantity</t>
  </si>
  <si>
    <r>
      <rPr>
        <b/>
        <sz val="12"/>
        <rFont val="Arial"/>
        <family val="2"/>
      </rPr>
      <t>Vending Tray</t>
    </r>
    <r>
      <rPr>
        <sz val="12"/>
        <rFont val="Arial"/>
        <family val="2"/>
      </rPr>
      <t xml:space="preserve"> for promotional activity
Dimensions 17"W X 21"D X 5"H Customized with artwork that will be provided by Embratur.</t>
    </r>
  </si>
  <si>
    <t xml:space="preserve">sqm </t>
  </si>
  <si>
    <r>
      <rPr>
        <b/>
        <sz val="12"/>
        <rFont val="Arial"/>
        <family val="2"/>
      </rPr>
      <t xml:space="preserve">Professional espresso coffeemaker </t>
    </r>
    <r>
      <rPr>
        <sz val="12"/>
        <rFont val="Arial"/>
        <family val="2"/>
      </rPr>
      <t>(4 coffees simultaneously) and all supplies (</t>
    </r>
    <r>
      <rPr>
        <b/>
        <sz val="12"/>
        <rFont val="Arial"/>
        <family val="2"/>
      </rPr>
      <t>Brazilian</t>
    </r>
    <r>
      <rPr>
        <sz val="12"/>
        <rFont val="Arial"/>
        <family val="2"/>
      </rPr>
      <t xml:space="preserve"> coffee, disposable cups, stirrers, napkins, sugar, sweetener) needed to serve, at least, 50 people.</t>
    </r>
  </si>
  <si>
    <r>
      <rPr>
        <b/>
        <sz val="12"/>
        <rFont val="Arial"/>
        <family val="2"/>
      </rPr>
      <t>Interactive totem</t>
    </r>
    <r>
      <rPr>
        <sz val="12"/>
        <rFont val="Arial"/>
        <family val="2"/>
      </rPr>
      <t xml:space="preserve"> - Touchscreen monitor: up to 32” monitor, for use with applications such as: catalog display, quiz, survey, touch screen interactive screen, touch screen interactive table, touch screen interactive terminal, exhibition of videos, images, sounds and also access to the internet. With USB input</t>
    </r>
  </si>
  <si>
    <r>
      <rPr>
        <b/>
        <sz val="12"/>
        <rFont val="Arial"/>
        <family val="2"/>
      </rPr>
      <t xml:space="preserve">Backstage panel </t>
    </r>
    <r>
      <rPr>
        <sz val="12"/>
        <rFont val="Arial"/>
        <family val="2"/>
      </rPr>
      <t xml:space="preserve">in canvas or tensioned tissue, </t>
    </r>
    <r>
      <rPr>
        <b/>
        <sz val="12"/>
        <rFont val="Arial"/>
        <family val="2"/>
      </rPr>
      <t xml:space="preserve">with NON APPARENT wood structure </t>
    </r>
    <r>
      <rPr>
        <sz val="12"/>
        <rFont val="Arial"/>
        <family val="2"/>
      </rPr>
      <t>- 360 dpi printing, 4 x 0 colors, high-resolution printing equipment. Varied finishing, dimensions compatible with the backstage and event’s need. Consider transportation, installation, cleaning and maintenance. * The firm should consider the assemblage previous to the event start.</t>
    </r>
  </si>
  <si>
    <r>
      <rPr>
        <b/>
        <sz val="12"/>
        <rFont val="Arial"/>
        <family val="2"/>
      </rPr>
      <t>Backdrop:</t>
    </r>
    <r>
      <rPr>
        <sz val="12"/>
        <rFont val="Arial"/>
        <family val="2"/>
      </rPr>
      <t xml:space="preserve"> Panel stage background with printing on canvas or tensioned fabric, structure with box truss NOT APPARENT - printing at least 360x360 dpi, 4x0 colors, high resolution printing. Finishing varied under the condition that the box truss structure does not become evident, compatible dimensions with the stage background, and the event need. Consider up to 16 m2 (8x2m / 2x8m / 4x4m), transportation, installation, cleaning and maintenance. 
*The company must consider prior assembly to the event's date.</t>
    </r>
  </si>
  <si>
    <r>
      <rPr>
        <b/>
        <sz val="12"/>
        <rFont val="Arial"/>
        <family val="2"/>
      </rPr>
      <t>Flags</t>
    </r>
    <r>
      <rPr>
        <sz val="12"/>
        <rFont val="Arial"/>
        <family val="2"/>
      </rPr>
      <t xml:space="preserve"> of Brazil and other countries in Duralon 100% polyester, embroidered, size 0.90 x 1.28m. Aluminum mast with wooden base, approximate height of 2.20 m., internal / external use.</t>
    </r>
  </si>
  <si>
    <r>
      <rPr>
        <b/>
        <sz val="12"/>
        <rFont val="Arial"/>
        <family val="2"/>
      </rPr>
      <t>Flag of Brazil for table</t>
    </r>
    <r>
      <rPr>
        <sz val="12"/>
        <rFont val="Arial"/>
        <family val="2"/>
      </rPr>
      <t xml:space="preserve"> measuring around 14 x 20 cm, made of fabric, with a pedestal measuring approximately 25 cm in height.</t>
    </r>
  </si>
  <si>
    <r>
      <t xml:space="preserve">Production of PVC </t>
    </r>
    <r>
      <rPr>
        <b/>
        <sz val="12"/>
        <rFont val="Arial"/>
        <family val="2"/>
      </rPr>
      <t>plates in Braille</t>
    </r>
    <r>
      <rPr>
        <sz val="12"/>
        <rFont val="Arial"/>
        <family val="2"/>
      </rPr>
      <t>, A4 size</t>
    </r>
  </si>
  <si>
    <r>
      <rPr>
        <b/>
        <sz val="12"/>
        <rFont val="Arial"/>
        <family val="2"/>
      </rPr>
      <t>Simultaneous transmission of audiovisual</t>
    </r>
    <r>
      <rPr>
        <sz val="12"/>
        <rFont val="Arial"/>
        <family val="2"/>
      </rPr>
      <t xml:space="preserve"> content in extra projection screens that will be accommodated in strategic locations in the same room or close to where will be held the event. The company is responsible for all the equipment and manpower that may be necessary for the transmission, except the screens that will be rented separately.</t>
    </r>
  </si>
  <si>
    <r>
      <rPr>
        <b/>
        <sz val="12"/>
        <rFont val="Arial"/>
        <family val="2"/>
      </rPr>
      <t>General services</t>
    </r>
    <r>
      <rPr>
        <sz val="12"/>
        <rFont val="Arial"/>
        <family val="2"/>
      </rPr>
      <t xml:space="preserve"> - should be involved in transport activities, removal, handling and rearrangement of furniture, stands, tents, equipment, partitions, several boxes, packages, consumables, papers, graphics and other related activities. Handling pre-event materials or during the event. The service can be used before, during and/or after the event as required by the Embratur.</t>
    </r>
  </si>
  <si>
    <r>
      <rPr>
        <b/>
        <sz val="12"/>
        <rFont val="Arial"/>
        <family val="2"/>
      </rPr>
      <t xml:space="preserve">Scenographer </t>
    </r>
    <r>
      <rPr>
        <sz val="12"/>
        <rFont val="Arial"/>
        <family val="2"/>
      </rPr>
      <t>- Professional that creates, defines, designs and coordinates the construction of the stage set, show, television drama, events and entertainment in general. Supervises the assembly of all the space necessary to the scene, including programming. The one who idealizes the scenic area. Creates, designs, accompanies and guides the scenography project, to be presented in 3D design.</t>
    </r>
  </si>
  <si>
    <r>
      <rPr>
        <b/>
        <sz val="12"/>
        <rFont val="Arial"/>
        <family val="2"/>
      </rPr>
      <t>Electrician</t>
    </r>
    <r>
      <rPr>
        <sz val="12"/>
        <rFont val="Arial"/>
        <family val="2"/>
      </rPr>
      <t xml:space="preserve"> - professional with experience in the implementation and maintenance of electrical installations, including equipment for the tasks. Noncumulative function.</t>
    </r>
  </si>
  <si>
    <r>
      <rPr>
        <b/>
        <sz val="12"/>
        <rFont val="Arial"/>
        <family val="2"/>
      </rPr>
      <t>Audiovisual equipment and lighting operator</t>
    </r>
    <r>
      <rPr>
        <sz val="12"/>
        <rFont val="Arial"/>
        <family val="2"/>
      </rPr>
      <t xml:space="preserve"> - Professional responsible for the operation and maintenance of any type of audio-visual equipment and light during the event.</t>
    </r>
  </si>
  <si>
    <r>
      <rPr>
        <b/>
        <sz val="12"/>
        <rFont val="Arial"/>
        <family val="2"/>
      </rPr>
      <t>IT technician</t>
    </r>
    <r>
      <rPr>
        <sz val="12"/>
        <rFont val="Arial"/>
        <family val="2"/>
      </rPr>
      <t xml:space="preserve"> - must have good knowledge in Windows XP Professional, Explorer and Office in its latest version, as well as wireless networking and hardware. Professional responsible for computer equipment maintenance and support during the event.</t>
    </r>
  </si>
  <si>
    <r>
      <rPr>
        <b/>
        <sz val="12"/>
        <rFont val="Arial"/>
        <family val="2"/>
      </rPr>
      <t>Technical lighting</t>
    </r>
    <r>
      <rPr>
        <sz val="12"/>
        <rFont val="Arial"/>
        <family val="2"/>
      </rPr>
      <t xml:space="preserve"> - Professional qualified to scenic ambiance lighting and shows, with knowledge of the equipment to be possibly used in the event, for its testing, adjustment and handling.</t>
    </r>
  </si>
  <si>
    <r>
      <rPr>
        <b/>
        <sz val="12"/>
        <rFont val="Arial"/>
        <family val="2"/>
      </rPr>
      <t xml:space="preserve">Consecutive translator </t>
    </r>
    <r>
      <rPr>
        <sz val="12"/>
        <rFont val="Arial"/>
        <family val="2"/>
      </rPr>
      <t>fo</t>
    </r>
    <r>
      <rPr>
        <b/>
        <sz val="12"/>
        <rFont val="Arial"/>
        <family val="2"/>
      </rPr>
      <t>r sign language</t>
    </r>
    <r>
      <rPr>
        <sz val="12"/>
        <rFont val="Arial"/>
        <family val="2"/>
      </rPr>
      <t>. The person must be available at the venue in advance of the event time. Service time is two hours.</t>
    </r>
  </si>
  <si>
    <r>
      <rPr>
        <b/>
        <sz val="12"/>
        <rFont val="Arial"/>
        <family val="2"/>
      </rPr>
      <t>Consecutive translator</t>
    </r>
    <r>
      <rPr>
        <sz val="12"/>
        <rFont val="Arial"/>
        <family val="2"/>
      </rPr>
      <t xml:space="preserve"> for </t>
    </r>
    <r>
      <rPr>
        <b/>
        <sz val="12"/>
        <rFont val="Arial"/>
        <family val="2"/>
      </rPr>
      <t>other languages</t>
    </r>
    <r>
      <rPr>
        <sz val="12"/>
        <rFont val="Arial"/>
        <family val="2"/>
      </rPr>
      <t>. The person must be available at the venue in advance of the event time. Service time is two hours.</t>
    </r>
  </si>
  <si>
    <r>
      <rPr>
        <b/>
        <sz val="12"/>
        <rFont val="Arial"/>
        <family val="2"/>
      </rPr>
      <t>Consecutive translator</t>
    </r>
    <r>
      <rPr>
        <sz val="12"/>
        <rFont val="Arial"/>
        <family val="2"/>
      </rPr>
      <t xml:space="preserve"> in the following languages: </t>
    </r>
    <r>
      <rPr>
        <b/>
        <sz val="12"/>
        <rFont val="Arial"/>
        <family val="2"/>
      </rPr>
      <t>English and Portuguese</t>
    </r>
    <r>
      <rPr>
        <sz val="12"/>
        <rFont val="Arial"/>
        <family val="2"/>
      </rPr>
      <t>. Noncumulative function. The person must be available at the venue in advance of the event time. Service time is two hours.</t>
    </r>
  </si>
  <si>
    <r>
      <rPr>
        <b/>
        <sz val="12"/>
        <rFont val="Arial"/>
        <family val="2"/>
      </rPr>
      <t>Simultaneous Translation</t>
    </r>
    <r>
      <rPr>
        <sz val="12"/>
        <rFont val="Arial"/>
        <family val="2"/>
      </rPr>
      <t xml:space="preserve"> in </t>
    </r>
    <r>
      <rPr>
        <b/>
        <sz val="12"/>
        <rFont val="Arial"/>
        <family val="2"/>
      </rPr>
      <t>other languages</t>
    </r>
    <r>
      <rPr>
        <sz val="12"/>
        <rFont val="Arial"/>
        <family val="2"/>
      </rPr>
      <t>. The person must be available at the venue in advance of the event time. Service time is two hours.</t>
    </r>
  </si>
  <si>
    <r>
      <rPr>
        <b/>
        <sz val="12"/>
        <rFont val="Arial"/>
        <family val="2"/>
      </rPr>
      <t>Simultaneous translator</t>
    </r>
    <r>
      <rPr>
        <sz val="12"/>
        <rFont val="Arial"/>
        <family val="2"/>
      </rPr>
      <t xml:space="preserve"> in the following languages: </t>
    </r>
    <r>
      <rPr>
        <b/>
        <sz val="12"/>
        <rFont val="Arial"/>
        <family val="2"/>
      </rPr>
      <t>English and Portuguese</t>
    </r>
    <r>
      <rPr>
        <sz val="12"/>
        <rFont val="Arial"/>
        <family val="2"/>
      </rPr>
      <t>. Noncumulative function. The person must be available at the venue in advance of the event time. Service time is two hours.</t>
    </r>
  </si>
  <si>
    <r>
      <rPr>
        <b/>
        <sz val="12"/>
        <rFont val="Arial"/>
        <family val="2"/>
      </rPr>
      <t>Fresh fruits</t>
    </r>
    <r>
      <rPr>
        <sz val="12"/>
        <rFont val="Arial"/>
        <family val="2"/>
      </rPr>
      <t xml:space="preserve"> (apples, grapes, tangerines, melons, banana, strawberry) </t>
    </r>
  </si>
  <si>
    <r>
      <rPr>
        <b/>
        <sz val="12"/>
        <rFont val="Arial"/>
        <family val="2"/>
      </rPr>
      <t>Credential reader</t>
    </r>
    <r>
      <rPr>
        <sz val="12"/>
        <rFont val="Arial"/>
        <family val="2"/>
      </rPr>
      <t>, with access to the fair/event database, to collect data from visitors.
The information collected and compiled must be sent to Embratur at the time of rendering of accounts for the services, by physical means (pen drive) and via a download link.
If access to the database is not made available by the organizer of the fair/event, it will be up to the Supplier to inform Embratur and coordinate, with the hired receptionists/promoters, the collection of business cards. The compilation, in a spreadsheet, of the data recorded on these cards must be sent digitally to EMBRATUR at the time of rendering of accounts for the services.</t>
    </r>
  </si>
  <si>
    <r>
      <rPr>
        <b/>
        <sz val="12"/>
        <rFont val="Arial"/>
        <family val="2"/>
      </rPr>
      <t>Interactive showcase</t>
    </r>
    <r>
      <rPr>
        <sz val="12"/>
        <rFont val="Arial"/>
        <family val="2"/>
      </rPr>
      <t xml:space="preserve"> - interactive showcase composed by touch screen film coupled to the glass plate for projection. Activated by manipulation, it allows images displacement and interruption of images display at any time. Cost should comprise creation, images and information handling, transportation, installation, operation and disassembling.</t>
    </r>
  </si>
  <si>
    <r>
      <rPr>
        <b/>
        <sz val="12"/>
        <rFont val="Arial"/>
        <family val="2"/>
      </rPr>
      <t>Thermal printer</t>
    </r>
    <r>
      <rPr>
        <sz val="12"/>
        <rFont val="Arial"/>
        <family val="2"/>
      </rPr>
      <t xml:space="preserve"> and thermal transfer of labels of 4.09” in width, speed of up to 6 inches/s, display with information, dual with 110/220V power source, ribbon (up to 360m).</t>
    </r>
  </si>
  <si>
    <r>
      <t xml:space="preserve">Effective 5GHz and 2.5GHz </t>
    </r>
    <r>
      <rPr>
        <b/>
        <sz val="12"/>
        <rFont val="Arial"/>
        <family val="2"/>
      </rPr>
      <t xml:space="preserve">wi-fi network connection </t>
    </r>
    <r>
      <rPr>
        <sz val="12"/>
        <rFont val="Arial"/>
        <family val="2"/>
      </rPr>
      <t xml:space="preserve">, supporting at least 802.11n and 802.11ac standards. It should consider the necessary infrastructure and equipments that guarantees it works accordingly from different devices such as smartphones, tablets, notebooks, netbooks considering the simultaneous connection for up to </t>
    </r>
    <r>
      <rPr>
        <b/>
        <sz val="12"/>
        <rFont val="Arial"/>
        <family val="2"/>
      </rPr>
      <t>500 devices</t>
    </r>
    <r>
      <rPr>
        <sz val="12"/>
        <rFont val="Arial"/>
        <family val="2"/>
      </rPr>
      <t xml:space="preserve"> and there shouldn't have any shadow area.</t>
    </r>
  </si>
  <si>
    <r>
      <rPr>
        <b/>
        <sz val="12"/>
        <rFont val="Arial"/>
        <family val="2"/>
      </rPr>
      <t>Complete sound system</t>
    </r>
    <r>
      <rPr>
        <sz val="12"/>
        <rFont val="Arial"/>
        <family val="2"/>
      </rPr>
      <t xml:space="preserve"> for a 1000-participant room. The complete sound system should be made of: pre-amplified soundboard with 24 channels - effect control by a 3-band channel, effects processor up to 100 multi-effects including reverb, 7-band graphic equalizer, 04 amplified acoustic sound boxes, frequency answer 70HZ~20HZ and 200W RMS power (minimum), 5 band equalizer and integrated USB, tripod base, recorder, amplifier, XLR cables. It should consider all cabling and needed tests for the perfect operation of the sound system. </t>
    </r>
  </si>
  <si>
    <r>
      <rPr>
        <b/>
        <sz val="12"/>
        <rFont val="Arial"/>
        <family val="2"/>
      </rPr>
      <t>Radio</t>
    </r>
    <r>
      <rPr>
        <sz val="12"/>
        <rFont val="Arial"/>
        <family val="2"/>
      </rPr>
      <t xml:space="preserve"> communication device</t>
    </r>
  </si>
  <si>
    <r>
      <rPr>
        <b/>
        <sz val="12"/>
        <rFont val="Arial"/>
        <family val="2"/>
      </rPr>
      <t>Lighting - digital light table</t>
    </r>
    <r>
      <rPr>
        <sz val="12"/>
        <rFont val="Arial"/>
        <family val="2"/>
      </rPr>
      <t xml:space="preserve"> - 12-channel up, channels with lamp</t>
    </r>
  </si>
  <si>
    <r>
      <rPr>
        <b/>
        <sz val="12"/>
        <rFont val="Arial"/>
        <family val="2"/>
      </rPr>
      <t>Lighting - digital light dimmer rack</t>
    </r>
    <r>
      <rPr>
        <sz val="12"/>
        <rFont val="Arial"/>
        <family val="2"/>
      </rPr>
      <t xml:space="preserve"> - 12-channel up, channels with lamp</t>
    </r>
  </si>
  <si>
    <r>
      <rPr>
        <b/>
        <sz val="12"/>
        <rFont val="Arial"/>
        <family val="2"/>
      </rPr>
      <t>24-channel soundboard</t>
    </r>
    <r>
      <rPr>
        <sz val="12"/>
        <rFont val="Arial"/>
        <family val="2"/>
      </rPr>
      <t>; 24-channel soundboard with equalizer/amplifier of 24 channels, cables and peripherals; two input channels; one channel for external effects with stereo return; one stereo channel of auxiliary inputs (two inputs); leds to indicate individual output level - 0dB and CLIP - in Left and Right channels of the stereo master; Output: stereo master L and R output channel; one channel for stereo headphone; Output for recording.</t>
    </r>
  </si>
  <si>
    <r>
      <t>Digital statistical</t>
    </r>
    <r>
      <rPr>
        <b/>
        <sz val="12"/>
        <rFont val="Arial"/>
        <family val="2"/>
      </rPr>
      <t xml:space="preserve"> counter</t>
    </r>
    <r>
      <rPr>
        <sz val="12"/>
        <rFont val="Arial"/>
        <family val="2"/>
      </rPr>
      <t xml:space="preserve"> with 5 digits to control the flow.</t>
    </r>
  </si>
  <si>
    <r>
      <t xml:space="preserve">High resolution </t>
    </r>
    <r>
      <rPr>
        <b/>
        <sz val="12"/>
        <rFont val="Arial"/>
        <family val="2"/>
      </rPr>
      <t>LED panel</t>
    </r>
    <r>
      <rPr>
        <sz val="12"/>
        <rFont val="Arial"/>
        <family val="2"/>
      </rPr>
      <t>.
LED panels must have PH2mm resolution and 50x50cm module, 240x240 pixels per module. For the quantification and daily charging of LED, this modulation of 50x50 cm should be considered. The necessary adjustments to the structure to support the LED panels should also be considered.</t>
    </r>
  </si>
  <si>
    <r>
      <rPr>
        <b/>
        <sz val="12"/>
        <rFont val="Arial"/>
        <family val="2"/>
      </rPr>
      <t>over 82” Smart TV</t>
    </r>
    <r>
      <rPr>
        <sz val="12"/>
        <rFont val="Arial"/>
        <family val="2"/>
      </rPr>
      <t>; Full HD, LED screen with USB slots. With the required cables, wall support or pedestal.</t>
    </r>
  </si>
  <si>
    <r>
      <rPr>
        <b/>
        <sz val="12"/>
        <rFont val="Arial"/>
        <family val="2"/>
      </rPr>
      <t>65 to 82” Smart TV</t>
    </r>
    <r>
      <rPr>
        <sz val="12"/>
        <rFont val="Arial"/>
        <family val="2"/>
      </rPr>
      <t>; Full HD, LED screen with USB slots. With the required cables, wall support or pedestal.</t>
    </r>
  </si>
  <si>
    <r>
      <rPr>
        <b/>
        <sz val="12"/>
        <rFont val="Arial"/>
        <family val="2"/>
      </rPr>
      <t>42 to 65” Smart TV</t>
    </r>
    <r>
      <rPr>
        <sz val="12"/>
        <rFont val="Arial"/>
        <family val="2"/>
      </rPr>
      <t>; Full HD, LED screen with USB slots. With the required cables, wall support or pedestal.</t>
    </r>
  </si>
  <si>
    <r>
      <rPr>
        <b/>
        <sz val="12"/>
        <rFont val="Arial"/>
        <family val="2"/>
      </rPr>
      <t>up to 42” Smart T</t>
    </r>
    <r>
      <rPr>
        <sz val="12"/>
        <rFont val="Arial"/>
        <family val="2"/>
      </rPr>
      <t>V; Full HD, LED screen with USB slots. With the required cables, wall support or pedestal.</t>
    </r>
  </si>
  <si>
    <r>
      <rPr>
        <b/>
        <sz val="12"/>
        <rFont val="Arial"/>
        <family val="2"/>
      </rPr>
      <t>Multitouch frame</t>
    </r>
    <r>
      <rPr>
        <sz val="12"/>
        <rFont val="Arial"/>
        <family val="2"/>
      </rPr>
      <t xml:space="preserve"> of at least six simultaneous touches, of 80" or more, for interactivity on projection screen.</t>
    </r>
  </si>
  <si>
    <r>
      <rPr>
        <b/>
        <sz val="12"/>
        <rFont val="Arial"/>
        <family val="2"/>
      </rPr>
      <t>Wireless headset microphone</t>
    </r>
    <r>
      <rPr>
        <sz val="12"/>
        <rFont val="Arial"/>
        <family val="2"/>
      </rPr>
      <t xml:space="preserve"> (Madonna) with hardware required for operation</t>
    </r>
  </si>
  <si>
    <r>
      <t xml:space="preserve">VGA/HDMI and </t>
    </r>
    <r>
      <rPr>
        <b/>
        <sz val="12"/>
        <rFont val="Arial"/>
        <family val="2"/>
      </rPr>
      <t>audio distributor</t>
    </r>
    <r>
      <rPr>
        <sz val="12"/>
        <rFont val="Arial"/>
        <family val="2"/>
      </rPr>
      <t xml:space="preserve"> with 4 outputs</t>
    </r>
  </si>
  <si>
    <r>
      <rPr>
        <b/>
        <sz val="12"/>
        <rFont val="Arial"/>
        <family val="2"/>
      </rPr>
      <t>Audio and video stereo distributor</t>
    </r>
    <r>
      <rPr>
        <sz val="12"/>
        <rFont val="Arial"/>
        <family val="2"/>
      </rPr>
      <t xml:space="preserve"> with 10 outputs</t>
    </r>
  </si>
  <si>
    <r>
      <rPr>
        <b/>
        <sz val="12"/>
        <rFont val="Arial"/>
        <family val="2"/>
      </rPr>
      <t>Special sounding system</t>
    </r>
    <r>
      <rPr>
        <sz val="12"/>
        <rFont val="Arial"/>
        <family val="2"/>
      </rPr>
      <t>, such as tube-sounds, surround system with 5.1 channels, surround system with 7.1 channels or any other technology specified in the architectonic project.</t>
    </r>
  </si>
  <si>
    <r>
      <rPr>
        <b/>
        <sz val="12"/>
        <rFont val="Arial"/>
        <family val="2"/>
      </rPr>
      <t>Full sounding system</t>
    </r>
    <r>
      <rPr>
        <sz val="12"/>
        <rFont val="Arial"/>
        <family val="2"/>
      </rPr>
      <t xml:space="preserve"> </t>
    </r>
    <r>
      <rPr>
        <b/>
        <sz val="12"/>
        <rFont val="Arial"/>
        <family val="2"/>
      </rPr>
      <t>- type 1</t>
    </r>
    <r>
      <rPr>
        <sz val="12"/>
        <rFont val="Arial"/>
        <family val="2"/>
      </rPr>
      <t xml:space="preserve">; Sounding system to serve </t>
    </r>
    <r>
      <rPr>
        <b/>
        <sz val="12"/>
        <rFont val="Arial"/>
        <family val="2"/>
      </rPr>
      <t xml:space="preserve">up to 50 persons </t>
    </r>
    <r>
      <rPr>
        <sz val="12"/>
        <rFont val="Arial"/>
        <family val="2"/>
      </rPr>
      <t xml:space="preserve">with power/volume responsive to the space, regardless if indoors or outdoors, comprising 12-channel soundboard, 2 amplified loudspeaker enclosures with minimum power of 200 watts; notebook with DVD drive, cabling and required accessories to ensure full operation, with two wireless microphones and extra battery. </t>
    </r>
  </si>
  <si>
    <r>
      <rPr>
        <b/>
        <sz val="12"/>
        <rFont val="Arial"/>
        <family val="2"/>
      </rPr>
      <t>Full sounding system - type 2</t>
    </r>
    <r>
      <rPr>
        <sz val="12"/>
        <rFont val="Arial"/>
        <family val="2"/>
      </rPr>
      <t xml:space="preserve">; Sounding system to serve </t>
    </r>
    <r>
      <rPr>
        <b/>
        <sz val="12"/>
        <rFont val="Arial"/>
        <family val="2"/>
      </rPr>
      <t>up to 150 persons</t>
    </r>
    <r>
      <rPr>
        <sz val="12"/>
        <rFont val="Arial"/>
        <family val="2"/>
      </rPr>
      <t xml:space="preserve"> with power/volume responsive to the space, regardless if indoors or outdoors, comprising 12-channel soundboard, 4 amplified loudspeaker enclosures with minimum power of 200 watts; notebook with DVD drive, cabling and required accessories to ensure full operation, with three wireless microphones and extra battery. </t>
    </r>
  </si>
  <si>
    <r>
      <rPr>
        <b/>
        <sz val="12"/>
        <rFont val="Arial"/>
        <family val="2"/>
      </rPr>
      <t>Full sounding system - type 3</t>
    </r>
    <r>
      <rPr>
        <sz val="12"/>
        <rFont val="Arial"/>
        <family val="2"/>
      </rPr>
      <t>; Sounding system to serve</t>
    </r>
    <r>
      <rPr>
        <b/>
        <sz val="12"/>
        <rFont val="Arial"/>
        <family val="2"/>
      </rPr>
      <t xml:space="preserve"> up to 300 persons</t>
    </r>
    <r>
      <rPr>
        <sz val="12"/>
        <rFont val="Arial"/>
        <family val="2"/>
      </rPr>
      <t xml:space="preserve"> with power/volume responsive to the space, regardless if indoors or outdoors, comprising 12-channel soundboard, 6 amplified loudspeaker enclosures with minimum power of 200 watts; notebook with DVD drive, cabling and required accessories to ensure full operation, with four wireless microphones and extra battery. </t>
    </r>
  </si>
  <si>
    <r>
      <rPr>
        <b/>
        <sz val="12"/>
        <rFont val="Arial"/>
        <family val="2"/>
      </rPr>
      <t>Full sounding system - type 4</t>
    </r>
    <r>
      <rPr>
        <sz val="12"/>
        <rFont val="Arial"/>
        <family val="2"/>
      </rPr>
      <t>; Sounding system to serve</t>
    </r>
    <r>
      <rPr>
        <b/>
        <sz val="12"/>
        <rFont val="Arial"/>
        <family val="2"/>
      </rPr>
      <t xml:space="preserve"> up to 500 persons </t>
    </r>
    <r>
      <rPr>
        <sz val="12"/>
        <rFont val="Arial"/>
        <family val="2"/>
      </rPr>
      <t xml:space="preserve">with power/volume responsive to the space, regardless if indoors or outdoors, comprising 24-channel soundboard, Line Array loudspeaker enclosures with minimum power of 400 watts; notebook with DVD drive, cabling and required accessories to ensure full operation, with four wireless microphones (may be gooseneck, handheld and/or lapel microphone). </t>
    </r>
  </si>
  <si>
    <r>
      <rPr>
        <b/>
        <sz val="12"/>
        <rFont val="Arial"/>
        <family val="2"/>
      </rPr>
      <t xml:space="preserve">Movings </t>
    </r>
    <r>
      <rPr>
        <sz val="12"/>
        <rFont val="Arial"/>
        <family val="2"/>
      </rPr>
      <t xml:space="preserve">- Power AC 220V - 575w (lamp HMDI 5756 - 12 channels - 16 bit movement - ultrasoft touch. Pan 540º, Tilt 270º. 8 Bit or 16Bit selection, adjustable speed strobe function up to 15Hz. Motorized focus, sensible adjust. Linear dimmer: 5% - 100% - reset via digital console - automatic programming that can be programmed by the digital display and automatically loaded  - Gobo disc: 9 rotate gobos + white + shake - 3-face prisms with rotate function. </t>
    </r>
  </si>
  <si>
    <r>
      <rPr>
        <b/>
        <sz val="12"/>
        <rFont val="Arial"/>
        <family val="2"/>
      </rPr>
      <t xml:space="preserve">Scenic lighting </t>
    </r>
    <r>
      <rPr>
        <sz val="12"/>
        <rFont val="Arial"/>
        <family val="2"/>
      </rPr>
      <t>for the stage with two 1000w spotlights; four ellipsoidal ones; 4 Led Par 64 Rgbw; 54 Leds of 3w Dmx Rgb Strobo with no diffuser, two 4-lamp mini brut; 01 rack and one lighting board. With technician with work load of 10 hours.</t>
    </r>
  </si>
  <si>
    <r>
      <rPr>
        <b/>
        <sz val="12"/>
        <rFont val="Arial"/>
        <family val="2"/>
      </rPr>
      <t>Headphones</t>
    </r>
    <r>
      <rPr>
        <sz val="12"/>
        <rFont val="Arial"/>
        <family val="2"/>
      </rPr>
      <t xml:space="preserve"> (auricular and/or intra-auricular) for presentations/training areas.</t>
    </r>
  </si>
  <si>
    <r>
      <rPr>
        <b/>
        <sz val="12"/>
        <rFont val="Arial"/>
        <family val="2"/>
      </rPr>
      <t>Water glass bottle</t>
    </r>
    <r>
      <rPr>
        <sz val="12"/>
        <rFont val="Arial"/>
        <family val="2"/>
      </rPr>
      <t xml:space="preserve"> (2l)</t>
    </r>
  </si>
  <si>
    <r>
      <rPr>
        <b/>
        <sz val="12"/>
        <rFont val="Arial"/>
        <family val="2"/>
      </rPr>
      <t xml:space="preserve">Porcelain coffee/tea kit </t>
    </r>
    <r>
      <rPr>
        <sz val="12"/>
        <rFont val="Arial"/>
        <family val="2"/>
      </rPr>
      <t>(one cup, one saucer, one stainless steel sugar bowl with spoon, one lid, one steel spoon)</t>
    </r>
  </si>
  <si>
    <r>
      <rPr>
        <b/>
        <sz val="12"/>
        <rFont val="Arial"/>
        <family val="2"/>
      </rPr>
      <t>Air conditioning device</t>
    </r>
    <r>
      <rPr>
        <sz val="12"/>
        <rFont val="Arial"/>
        <family val="2"/>
      </rPr>
      <t xml:space="preserve"> - capacity about 50000 - 60000 BTUs</t>
    </r>
  </si>
  <si>
    <r>
      <rPr>
        <b/>
        <sz val="12"/>
        <rFont val="Arial"/>
        <family val="2"/>
      </rPr>
      <t>Environment acclimatizer</t>
    </r>
    <r>
      <rPr>
        <sz val="12"/>
        <rFont val="Arial"/>
        <family val="2"/>
      </rPr>
      <t>, fan - oscillation movement, height adjustment, bi-volt, with installation and maintenance;</t>
    </r>
  </si>
  <si>
    <r>
      <rPr>
        <b/>
        <sz val="12"/>
        <rFont val="Arial"/>
        <family val="2"/>
      </rPr>
      <t>Installation of outlets/plugs</t>
    </r>
    <r>
      <rPr>
        <sz val="12"/>
        <rFont val="Arial"/>
        <family val="2"/>
      </rPr>
      <t xml:space="preserve">; installation of plug and verification of the installation. The electric power outlets voltage should be 110 or 220v, as required by the equipment to be installed and/or characteristics of the region where the event is held. When the architectonic project and its execution are hired, this item cannot be hired since execution should provide for the installation of electric power/plugs. </t>
    </r>
    <r>
      <rPr>
        <b/>
        <sz val="12"/>
        <rFont val="Arial"/>
        <family val="2"/>
      </rPr>
      <t>It will only be hired for new plugs not described in the project and requested after the project conclusion.</t>
    </r>
  </si>
  <si>
    <r>
      <rPr>
        <b/>
        <sz val="12"/>
        <rFont val="Arial"/>
        <family val="2"/>
      </rPr>
      <t>Trash bin - 10l</t>
    </r>
    <r>
      <rPr>
        <sz val="12"/>
        <rFont val="Arial"/>
        <family val="2"/>
      </rPr>
      <t xml:space="preserve">
</t>
    </r>
    <r>
      <rPr>
        <i/>
        <sz val="12"/>
        <rFont val="Arial"/>
        <family val="2"/>
      </rPr>
      <t>Stainless Steel trash bin with 10L capacity</t>
    </r>
  </si>
  <si>
    <r>
      <rPr>
        <b/>
        <sz val="12"/>
        <rFont val="Arial"/>
        <family val="2"/>
      </rPr>
      <t>Trash bin - 50l</t>
    </r>
    <r>
      <rPr>
        <sz val="12"/>
        <rFont val="Arial"/>
        <family val="2"/>
      </rPr>
      <t xml:space="preserve">
Stainless Steel trash bin with 50L capacity</t>
    </r>
  </si>
  <si>
    <r>
      <rPr>
        <b/>
        <sz val="12"/>
        <rFont val="Arial"/>
        <family val="2"/>
      </rPr>
      <t>Trash bin - 100l</t>
    </r>
    <r>
      <rPr>
        <sz val="12"/>
        <rFont val="Arial"/>
        <family val="2"/>
      </rPr>
      <t xml:space="preserve">
Stainless Steel trash bin with 100L capacity</t>
    </r>
  </si>
  <si>
    <r>
      <rPr>
        <b/>
        <sz val="12"/>
        <rFont val="Arial"/>
        <family val="2"/>
      </rPr>
      <t>Accreditation counter:</t>
    </r>
    <r>
      <rPr>
        <sz val="12"/>
        <rFont val="Arial"/>
        <family val="2"/>
      </rPr>
      <t xml:space="preserve"> Painted wood (color to be chosen) or adhesive (layout sent by Embratur or developed by the company, according to event materials), raised floor for passage facilities of the necessary equipment with internal shelf. Approximately height 100cm. According to the project - Annex I.</t>
    </r>
  </si>
  <si>
    <r>
      <rPr>
        <b/>
        <sz val="12"/>
        <rFont val="Arial"/>
        <family val="2"/>
      </rPr>
      <t xml:space="preserve">High Stools: </t>
    </r>
    <r>
      <rPr>
        <sz val="12"/>
        <rFont val="Arial"/>
        <family val="2"/>
      </rPr>
      <t>to lounge bar or accreditation counter. The company will present three options for prior approval by Embratur. Must follow the project and the furniture reference.</t>
    </r>
  </si>
  <si>
    <r>
      <rPr>
        <b/>
        <sz val="12"/>
        <rFont val="Arial"/>
        <family val="2"/>
      </rPr>
      <t>Lounge chair:</t>
    </r>
    <r>
      <rPr>
        <sz val="12"/>
        <rFont val="Arial"/>
        <family val="2"/>
      </rPr>
      <t xml:space="preserve"> chair with arm and ergonomic chair for the lounge tables. The company must present three options for prior approval by Embratur. Must follow the project and the furniture reference.</t>
    </r>
  </si>
  <si>
    <r>
      <rPr>
        <b/>
        <sz val="12"/>
        <rFont val="Arial"/>
        <family val="2"/>
      </rPr>
      <t>Coffee table</t>
    </r>
    <r>
      <rPr>
        <sz val="12"/>
        <rFont val="Arial"/>
        <family val="2"/>
      </rPr>
      <t>, side table or small coffee table to compose environments. The company must present three options for prior approval of the contract manager.</t>
    </r>
  </si>
  <si>
    <r>
      <rPr>
        <b/>
        <sz val="12"/>
        <rFont val="Arial"/>
        <family val="2"/>
      </rPr>
      <t>Armchair for stage</t>
    </r>
    <r>
      <rPr>
        <sz val="12"/>
        <rFont val="Arial"/>
        <family val="2"/>
      </rPr>
      <t xml:space="preserve"> with wooden structure, covered with polyurethane foam and leatherette finish (color to be chosen). The company must present three options for prior approval by Embratur</t>
    </r>
  </si>
  <si>
    <r>
      <rPr>
        <b/>
        <sz val="12"/>
        <rFont val="Arial"/>
        <family val="2"/>
      </rPr>
      <t>Stage</t>
    </r>
    <r>
      <rPr>
        <sz val="12"/>
        <rFont val="Arial"/>
        <family val="2"/>
      </rPr>
      <t xml:space="preserve"> (round stages, turntables, custom stages, plexiglass, acrylic stages and any other chosen by Embratur) with carpet in several colors (to choose).</t>
    </r>
  </si>
  <si>
    <r>
      <rPr>
        <b/>
        <sz val="12"/>
        <rFont val="Arial"/>
        <family val="2"/>
      </rPr>
      <t>Sofa</t>
    </r>
    <r>
      <rPr>
        <sz val="12"/>
        <rFont val="Arial"/>
        <family val="2"/>
      </rPr>
      <t>: 2 or 3 seater sofa. The company must present three options for prior approval of the contract manager.</t>
    </r>
  </si>
  <si>
    <r>
      <rPr>
        <b/>
        <sz val="12"/>
        <rFont val="Arial"/>
        <family val="2"/>
      </rPr>
      <t>Meeting table with chairs</t>
    </r>
    <r>
      <rPr>
        <sz val="12"/>
        <rFont val="Arial"/>
        <family val="2"/>
      </rPr>
      <t>: round table for 4 to 6 people. Must follow the project and the furniture reference (Annex I). Must be presented three options for previous approval by Embratur.</t>
    </r>
  </si>
  <si>
    <r>
      <rPr>
        <b/>
        <sz val="12"/>
        <rFont val="Arial"/>
        <family val="2"/>
      </rPr>
      <t>Lounge table with chairs</t>
    </r>
    <r>
      <rPr>
        <sz val="12"/>
        <rFont val="Arial"/>
        <family val="2"/>
      </rPr>
      <t>: round table for 4 to 6 people. Must follow the project and the furniture reference (Annex I). Must be presented three options for previous approval by Embratur.</t>
    </r>
  </si>
  <si>
    <r>
      <rPr>
        <b/>
        <sz val="12"/>
        <rFont val="Arial"/>
        <family val="2"/>
      </rPr>
      <t>Bistro tables with 4 high stools</t>
    </r>
    <r>
      <rPr>
        <sz val="12"/>
        <rFont val="Arial"/>
        <family val="2"/>
      </rPr>
      <t xml:space="preserve"> each. Must follow the project and the furniture reference (Annex I). Must present three options for prior approval by Embratur.
</t>
    </r>
  </si>
  <si>
    <r>
      <rPr>
        <b/>
        <sz val="12"/>
        <rFont val="Arial"/>
        <family val="2"/>
      </rPr>
      <t>Tablecloth</t>
    </r>
    <r>
      <rPr>
        <sz val="12"/>
        <rFont val="Arial"/>
        <family val="2"/>
      </rPr>
      <t xml:space="preserve"> (several sizes). The company must present three options for prior approval of the contract manager. Towels must be in perfect condition and properly ironed.</t>
    </r>
  </si>
  <si>
    <r>
      <rPr>
        <b/>
        <sz val="12"/>
        <rFont val="Arial"/>
        <family val="2"/>
      </rPr>
      <t xml:space="preserve">Vinyl stickers </t>
    </r>
    <r>
      <rPr>
        <sz val="12"/>
        <rFont val="Arial"/>
        <family val="2"/>
      </rPr>
      <t>with 360 dpi printing, 4x0 colors, special cut in different shapes and sizes. Consider transportation, installation and disassembling.</t>
    </r>
  </si>
  <si>
    <r>
      <rPr>
        <b/>
        <sz val="12"/>
        <rFont val="Arial"/>
        <family val="2"/>
      </rPr>
      <t>Large potted plants</t>
    </r>
    <r>
      <rPr>
        <sz val="12"/>
        <rFont val="Arial"/>
        <family val="2"/>
      </rPr>
      <t> to decorate environments. The company must submit 03 options forprior approval of the contract manager.</t>
    </r>
  </si>
  <si>
    <r>
      <rPr>
        <b/>
        <sz val="12"/>
        <rFont val="Arial"/>
        <family val="2"/>
      </rPr>
      <t>Flower arrangemen</t>
    </r>
    <r>
      <rPr>
        <sz val="12"/>
        <rFont val="Arial"/>
        <family val="2"/>
      </rPr>
      <t>t with noble tropical flowers and / or tropical foliage for table.</t>
    </r>
  </si>
  <si>
    <r>
      <rPr>
        <b/>
        <sz val="12"/>
        <rFont val="Arial"/>
        <family val="2"/>
      </rPr>
      <t>Puff</t>
    </r>
    <r>
      <rPr>
        <sz val="12"/>
        <rFont val="Arial"/>
        <family val="2"/>
      </rPr>
      <t xml:space="preserve"> -  Round or square, upholstery and coated in courvim. The company must present three options for prior approval of the contract manager. </t>
    </r>
  </si>
  <si>
    <r>
      <rPr>
        <b/>
        <sz val="12"/>
        <rFont val="Arial"/>
        <family val="2"/>
      </rPr>
      <t xml:space="preserve">Side table </t>
    </r>
    <r>
      <rPr>
        <sz val="12"/>
        <rFont val="Arial"/>
        <family val="2"/>
      </rPr>
      <t>or small center table to make up environments, The firm should present three options for previous approval by Embratur</t>
    </r>
  </si>
  <si>
    <r>
      <rPr>
        <b/>
        <sz val="12"/>
        <rFont val="Arial"/>
        <family val="2"/>
      </rPr>
      <t>Coat rack</t>
    </r>
    <r>
      <rPr>
        <sz val="12"/>
        <rFont val="Arial"/>
        <family val="2"/>
      </rPr>
      <t xml:space="preserve"> with hangers</t>
    </r>
  </si>
  <si>
    <r>
      <rPr>
        <b/>
        <sz val="12"/>
        <rFont val="Arial"/>
        <family val="2"/>
      </rPr>
      <t xml:space="preserve">Musician </t>
    </r>
    <r>
      <rPr>
        <sz val="12"/>
        <rFont val="Arial"/>
        <family val="2"/>
      </rPr>
      <t xml:space="preserve">- Musician qualified for presentations in institutional events and ceremonies. The professional must have experience in events, improvisational skills and good posture. Duration of up to 6 hours of operation. The musician will perform with his instrument be it guitar, piano, bass, harp, drums, tambourine, ukulele, saxophone, violin, cello, flute, and others, as well as the installation mechanisms. Should get introduced 01 hour before the event and be available for testing. </t>
    </r>
  </si>
  <si>
    <r>
      <rPr>
        <b/>
        <sz val="12"/>
        <rFont val="Arial"/>
        <family val="2"/>
      </rPr>
      <t xml:space="preserve">Live music - </t>
    </r>
    <r>
      <rPr>
        <sz val="12"/>
        <rFont val="Arial"/>
        <family val="2"/>
      </rPr>
      <t xml:space="preserve">The company must present three options for prior approval of the contract manager. Include staff and necessary expenses with technical rider, lighting, imput list and map of the stage. It is highlighted that the company is responsible for paying any taxes related to copyright. </t>
    </r>
  </si>
  <si>
    <r>
      <rPr>
        <b/>
        <sz val="12"/>
        <rFont val="Arial"/>
        <family val="2"/>
      </rPr>
      <t>Brazilian artistic/cultural presentation -</t>
    </r>
    <r>
      <rPr>
        <sz val="12"/>
        <rFont val="Arial"/>
        <family val="2"/>
      </rPr>
      <t xml:space="preserve"> music, theater, capoeira, typical dances, typical rhythms, among others, according to a briefing sent by Embratur.</t>
    </r>
    <r>
      <rPr>
        <b/>
        <sz val="12"/>
        <rFont val="Arial"/>
        <family val="2"/>
      </rPr>
      <t xml:space="preserve"> Above 5 participants.</t>
    </r>
    <r>
      <rPr>
        <sz val="12"/>
        <rFont val="Arial"/>
        <family val="2"/>
      </rPr>
      <t xml:space="preserve">
Photos and videos must be sent for pre-approval by Embratur, with a minimum of two options.
Must be available one hour before the presentation. The standard presentation period is 30 (thirty) minutes and may be reduced according to rules established by the organizers or broken down into up to 03 (three) presentations of 10 (ten) minutes each (within a period of 4 hours)
Complete sound equipment suitable for the event's needs are included, according to the number of people foreseen and the type of pavilions/fairgrounds and booths.</t>
    </r>
  </si>
  <si>
    <r>
      <rPr>
        <b/>
        <sz val="12"/>
        <rFont val="Arial"/>
        <family val="2"/>
      </rPr>
      <t xml:space="preserve">Brazilian artistic/cultural presentation - </t>
    </r>
    <r>
      <rPr>
        <sz val="12"/>
        <rFont val="Arial"/>
        <family val="2"/>
      </rPr>
      <t xml:space="preserve">music, theater, capoeira, typical dances, typical rhythms, among others, according to a briefing sent by Embratur. With </t>
    </r>
    <r>
      <rPr>
        <b/>
        <sz val="12"/>
        <rFont val="Arial"/>
        <family val="2"/>
      </rPr>
      <t>up to 5 participants.</t>
    </r>
    <r>
      <rPr>
        <sz val="12"/>
        <rFont val="Arial"/>
        <family val="2"/>
      </rPr>
      <t xml:space="preserve">
Photos and videos must be sent for pre-approval by Embratur, with a minimum of two options.
Must be available one hour before the presentation. The standard presentation period is 30 (thirty) minutes and may be reduced according to rules established by the organizers or broken down into up to 03 (three) presentations of 10 (ten) minutes each (within a period of 4 hours)
Complete sound equipment suitable for the event's needs are included, according to the number of people foreseen and the type of pavilions/fairgrounds and booths.</t>
    </r>
  </si>
  <si>
    <r>
      <rPr>
        <b/>
        <sz val="12"/>
        <rFont val="Arial"/>
        <family val="2"/>
      </rPr>
      <t>Disposable latex gloves pack</t>
    </r>
    <r>
      <rPr>
        <sz val="12"/>
        <rFont val="Arial"/>
        <family val="2"/>
      </rPr>
      <t xml:space="preserve">
100 unit pack of disposable latex gloves</t>
    </r>
  </si>
  <si>
    <r>
      <rPr>
        <b/>
        <sz val="12"/>
        <rFont val="Arial"/>
        <family val="2"/>
      </rPr>
      <t>Work Station</t>
    </r>
    <r>
      <rPr>
        <sz val="12"/>
        <rFont val="Arial"/>
        <family val="2"/>
      </rPr>
      <t xml:space="preserve">
Wooden desk with white ,melanin finishing. 125 x 80 cm, according the project (Annex I). Includes dividers, according to the project, and backlit identification plate with the participant's logo.</t>
    </r>
  </si>
  <si>
    <t>Brazil logo 1 -  types 6, 5, 4
Block letter in electronic cutout. According to the project (Annex I)</t>
  </si>
  <si>
    <t>Brazil logo 1 - type 3
Block letter in electronic cutout. According to the project (Annex I)</t>
  </si>
  <si>
    <t>Brazil logo 1 - type 2
Block letter in electronic cutout. According to the project (Annex I)</t>
  </si>
  <si>
    <t>Brazil logo 1 - type 1
Block letter in electronic cutout. According to the project (Annex I)</t>
  </si>
  <si>
    <t>Brazil logo 2 -  type 1
Block letter in electronic cutout. According to the project (Annex I)</t>
  </si>
  <si>
    <t>Brazil logo 2 -  type 2
Block letter in electronic cutout. According to the project (Annex I)</t>
  </si>
  <si>
    <t>Brazil logo 2 - type 3
Block letter in electronic cutout. According to the project (Annex I)</t>
  </si>
  <si>
    <r>
      <rPr>
        <b/>
        <sz val="12"/>
        <rFont val="Arial"/>
        <family val="2"/>
      </rPr>
      <t xml:space="preserve">Barista
</t>
    </r>
    <r>
      <rPr>
        <sz val="12"/>
        <rFont val="Arial"/>
        <family val="2"/>
      </rPr>
      <t>Professional who is specialized in coffee and its preparing to attend during events serving coffee for invitees.</t>
    </r>
  </si>
  <si>
    <r>
      <rPr>
        <b/>
        <i/>
        <sz val="12"/>
        <rFont val="Arial"/>
        <family val="2"/>
      </rPr>
      <t>Sommelier</t>
    </r>
    <r>
      <rPr>
        <sz val="12"/>
        <rFont val="Arial"/>
        <family val="2"/>
      </rPr>
      <t xml:space="preserve">
Professional with wine expertise to create wine lists that pair with food menus, make recommendations on food and wine pairings and advise guests on wines based on their personal tastes. The responsibilities of Sommeliers include serving and supervising wine serving, collaborating with winemakers and providing wine recommendations to guests.</t>
    </r>
  </si>
  <si>
    <r>
      <rPr>
        <b/>
        <sz val="12"/>
        <rFont val="Arial"/>
        <family val="2"/>
      </rPr>
      <t xml:space="preserve">Pen </t>
    </r>
    <r>
      <rPr>
        <sz val="12"/>
        <rFont val="Arial"/>
        <family val="2"/>
      </rPr>
      <t xml:space="preserve">
Metal pen with logo printed in Silk Screen 4/0 colors, with black or blue ink.</t>
    </r>
  </si>
  <si>
    <r>
      <rPr>
        <b/>
        <sz val="12"/>
        <rFont val="Arial"/>
        <family val="2"/>
      </rPr>
      <t>Prism display</t>
    </r>
    <r>
      <rPr>
        <sz val="12"/>
        <rFont val="Arial"/>
        <family val="2"/>
      </rPr>
      <t xml:space="preserve"> or table signs 
A4 Paper Couche 250g, 4x0, Digital print, 3 folds, glue on the flap.</t>
    </r>
  </si>
  <si>
    <r>
      <rPr>
        <b/>
        <sz val="12"/>
        <rFont val="Arial"/>
        <family val="2"/>
      </rPr>
      <t>Backstage panel</t>
    </r>
    <r>
      <rPr>
        <sz val="12"/>
        <rFont val="Arial"/>
        <family val="2"/>
      </rPr>
      <t xml:space="preserve"> with printing on canvas or tensed tissue, </t>
    </r>
    <r>
      <rPr>
        <b/>
        <sz val="12"/>
        <rFont val="Arial"/>
        <family val="2"/>
      </rPr>
      <t>with box truss structure.</t>
    </r>
    <r>
      <rPr>
        <sz val="12"/>
        <rFont val="Arial"/>
        <family val="2"/>
      </rPr>
      <t xml:space="preserve"> NOT APPARENT - printing of at least 360 dpi, 4x0 colors, high-resolution printing. Varied finishing, provided that the box truss is not apparent, dimensions compatible with the backstage and the event’s need. Also consider transportation, installation, cleaning and maintenance. * The firm should consider assemblage previous to the event starting date.</t>
    </r>
  </si>
  <si>
    <r>
      <rPr>
        <b/>
        <sz val="12"/>
        <rFont val="Arial"/>
        <family val="2"/>
      </rPr>
      <t>Kit Snack</t>
    </r>
    <r>
      <rPr>
        <sz val="12"/>
        <rFont val="Arial"/>
        <family val="2"/>
      </rPr>
      <t xml:space="preserve">
01 fruit juice carton (200 ml), 01 fresh fruit, 01 cereal bar or 01 sweet, and 01 sandwich, vacuum sealed.
When informed, the snack kit must be prepared and delivered, properly sealed, in individual packaging (per guest). Must predict preparing and sealing costs.</t>
    </r>
  </si>
  <si>
    <r>
      <rPr>
        <b/>
        <sz val="12"/>
        <rFont val="Arial"/>
        <family val="2"/>
      </rPr>
      <t>Internet link - hardwired network</t>
    </r>
    <r>
      <rPr>
        <sz val="12"/>
        <rFont val="Arial"/>
        <family val="2"/>
      </rPr>
      <t>, with internet access with a minimum speed of 50 Mbps (megabits per second)</t>
    </r>
  </si>
  <si>
    <r>
      <rPr>
        <b/>
        <sz val="12"/>
        <rFont val="Arial"/>
        <family val="2"/>
      </rPr>
      <t xml:space="preserve">Laptop </t>
    </r>
    <r>
      <rPr>
        <sz val="12"/>
        <rFont val="Arial"/>
        <family val="2"/>
      </rPr>
      <t>- x64 architecture processor at least at 2.6GHz laptop computer, HD 1TB, touchpad and multitouch mouse, regular island-style keyboard, 8GB of RAM memory, drive, multimedia kit, integrated sound card with audio, 10/100mbits network card, 802.11n/ac wireless card and 3 USB inputs, video recorder and player, SD card reader with cables, scales and outlets. It should have a properly operational system installed and updated (Windows 10 or later) and Microsoft Office package (Word, Excel , Power Point), HD widescreen 14'' monitor, LED auxiliary lighting and high resolution. It should be delivered ready for use</t>
    </r>
  </si>
  <si>
    <r>
      <rPr>
        <b/>
        <sz val="12"/>
        <rFont val="Arial"/>
        <family val="2"/>
      </rPr>
      <t>12-channel soundboard</t>
    </r>
    <r>
      <rPr>
        <sz val="12"/>
        <rFont val="Arial"/>
        <family val="2"/>
      </rPr>
      <t>; 12-channel soundboard with equalizer/amplifier of 12 channels, cables and peripherals; two input channels; one channel for external effects with stereo return; one stereo channel of auxiliary inputs (two inputs); leds to indicate individual output level - 0dB and CLIP - in Left and Right channels of the stereo master; Output: stereo master L and R output channel; one channel for stereo headphone; Output for recording.</t>
    </r>
  </si>
  <si>
    <r>
      <rPr>
        <b/>
        <sz val="12"/>
        <rFont val="Arial"/>
        <family val="2"/>
      </rPr>
      <t>Retractable Belt Post Set</t>
    </r>
    <r>
      <rPr>
        <sz val="12"/>
        <rFont val="Arial"/>
        <family val="2"/>
      </rPr>
      <t xml:space="preserve">
2 posts with approximately 2m belt to manage public access and queues.</t>
    </r>
  </si>
  <si>
    <r>
      <rPr>
        <b/>
        <sz val="12"/>
        <rFont val="Arial"/>
        <family val="2"/>
      </rPr>
      <t xml:space="preserve">Background music - </t>
    </r>
    <r>
      <rPr>
        <sz val="12"/>
        <rFont val="Arial"/>
        <family val="2"/>
      </rPr>
      <t>includes all necessary equipment and professional.</t>
    </r>
    <r>
      <rPr>
        <b/>
        <sz val="12"/>
        <rFont val="Arial"/>
        <family val="2"/>
      </rPr>
      <t xml:space="preserve">
</t>
    </r>
    <r>
      <rPr>
        <sz val="12"/>
        <rFont val="Arial"/>
        <family val="2"/>
      </rPr>
      <t>The songs must be all Brazilian and the playlist approved by Embratur.</t>
    </r>
  </si>
  <si>
    <r>
      <rPr>
        <b/>
        <sz val="12"/>
        <rFont val="Arial"/>
        <family val="2"/>
      </rPr>
      <t>Complete set of stationery and office supplies</t>
    </r>
    <r>
      <rPr>
        <sz val="12"/>
        <rFont val="Arial"/>
        <family val="2"/>
      </rPr>
      <t xml:space="preserve"> (500 office paper sheets,  15 black pens, 15 blue pens, 15 red pens, 5 pencils, three erasers, 5 highlighters (at least 3 colors), 3 scissors, 2 glue tubes, 2 rolls of adhesive tape, 4 staplers with 1 staples box, 1 box of clips, 1 double sided tape, 1 ruler, 1 stylus, 01 hole punch, 100 envelopes, 200 labels for badges, 100 units of different types of labels). Since in common agreement between the contractor and Embratur, the quantities of items can be changed according to the needs of the event. </t>
    </r>
  </si>
  <si>
    <r>
      <rPr>
        <b/>
        <sz val="12"/>
        <rFont val="Arial"/>
        <family val="2"/>
      </rPr>
      <t xml:space="preserve">Basic set of stationery and office supplies </t>
    </r>
    <r>
      <rPr>
        <sz val="12"/>
        <rFont val="Arial"/>
        <family val="2"/>
      </rPr>
      <t xml:space="preserve">(500 office paper sheets, 30 pens, 2 scissors, 2 scotch tapes, 2 staplers with 1 staples box, 1 box of clips, 100 units of two different types of labels, 3 highlighters). Since in common agreement between the contractor and Embratur, the quantities of items can be changed according to the needs of the event. </t>
    </r>
  </si>
  <si>
    <r>
      <rPr>
        <b/>
        <sz val="12"/>
        <rFont val="Arial"/>
        <family val="2"/>
      </rPr>
      <t>Labels for label thermal printer</t>
    </r>
    <r>
      <rPr>
        <sz val="12"/>
        <rFont val="Arial"/>
        <family val="2"/>
      </rPr>
      <t>. Compatible with printer.</t>
    </r>
  </si>
  <si>
    <r>
      <t xml:space="preserve">Assembly / execution of the architectural project in </t>
    </r>
    <r>
      <rPr>
        <b/>
        <sz val="12"/>
        <rFont val="Arial"/>
        <family val="2"/>
      </rPr>
      <t xml:space="preserve">modular systems </t>
    </r>
    <r>
      <rPr>
        <sz val="12"/>
        <rFont val="Arial"/>
        <family val="2"/>
      </rPr>
      <t>construction and standard: It is based on the use of prefabricated modular elements (preferably BeMatrix system, or similar), curved or straight, compatible to the design and building typology of the proposal, which value the constructive rationality, plasticity, and versatility compatible to the manufacture of custom elements.
It must include all the features listed in the architectural design provided by Embratur, such as visual communication, lighting, decoration and landscaping, power outlets. It does not include equipment. The company is responsible for structural calculations within the standards and norms or required by specific events and the payment of any local costs for releases, fees, insurance, equipment leases, among others. Consider all transportation costs and human resources costs to build up, maintenance and dismantling.
It may be necessary to adapt the project presented in Annex I to the reality of the assembly site, number of co-exhibitors, and specific demands (within the scope of the project) for each event/fair made by Embratur. After the adjustments, if any, re-designing the project within the required standards, send for review to Embratur and be responsible for the approval and implementation by the organizer when necessary.</t>
    </r>
  </si>
  <si>
    <r>
      <rPr>
        <b/>
        <sz val="12"/>
        <rFont val="Arial"/>
        <family val="2"/>
      </rPr>
      <t xml:space="preserve">Wood floor </t>
    </r>
    <r>
      <rPr>
        <sz val="12"/>
        <rFont val="Arial"/>
        <family val="2"/>
      </rPr>
      <t xml:space="preserve">raised up to 10 cm </t>
    </r>
    <r>
      <rPr>
        <b/>
        <sz val="12"/>
        <rFont val="Arial"/>
        <family val="2"/>
      </rPr>
      <t>with coating in vinyl blanket</t>
    </r>
    <r>
      <rPr>
        <sz val="12"/>
        <rFont val="Arial"/>
        <family val="2"/>
      </rPr>
      <t xml:space="preserve">, comprising transportation, installation, maintenance and disassembling. * Estimate, mainly during the project assemblage, skilled to deliver specific services. - </t>
    </r>
  </si>
  <si>
    <r>
      <rPr>
        <b/>
        <sz val="12"/>
        <rFont val="Arial"/>
        <family val="2"/>
      </rPr>
      <t>Reinforced wood floo</t>
    </r>
    <r>
      <rPr>
        <sz val="12"/>
        <rFont val="Arial"/>
        <family val="2"/>
      </rPr>
      <t xml:space="preserve">r with </t>
    </r>
    <r>
      <rPr>
        <b/>
        <sz val="12"/>
        <rFont val="Arial"/>
        <family val="2"/>
      </rPr>
      <t>coating in MDF plates and application of 360x360 dpi printing</t>
    </r>
    <r>
      <rPr>
        <sz val="12"/>
        <rFont val="Arial"/>
        <family val="2"/>
      </rPr>
      <t>, 4 x 0 colors, high resolution with floor-door film protection, with transportation, installation, maintenance and disassembling. Provide for labor force skilled to provide this services</t>
    </r>
  </si>
  <si>
    <r>
      <rPr>
        <b/>
        <sz val="12"/>
        <rFont val="Arial"/>
        <family val="2"/>
      </rPr>
      <t>Wood floor</t>
    </r>
    <r>
      <rPr>
        <sz val="12"/>
        <rFont val="Arial"/>
        <family val="2"/>
      </rPr>
      <t xml:space="preserve"> raised in up to 10 cm </t>
    </r>
    <r>
      <rPr>
        <b/>
        <sz val="12"/>
        <rFont val="Arial"/>
        <family val="2"/>
      </rPr>
      <t>with carpet lining,</t>
    </r>
    <r>
      <rPr>
        <sz val="12"/>
        <rFont val="Arial"/>
        <family val="2"/>
      </rPr>
      <t xml:space="preserve"> with transportation, installation, maintenance and disassembling. Provide for labor force skilled to provide this services</t>
    </r>
  </si>
  <si>
    <r>
      <rPr>
        <b/>
        <sz val="12"/>
        <rFont val="Arial"/>
        <family val="2"/>
      </rPr>
      <t>Wood floor</t>
    </r>
    <r>
      <rPr>
        <sz val="12"/>
        <rFont val="Arial"/>
        <family val="2"/>
      </rPr>
      <t xml:space="preserve"> raised in up to 10 cm</t>
    </r>
    <r>
      <rPr>
        <b/>
        <sz val="12"/>
        <rFont val="Arial"/>
        <family val="2"/>
      </rPr>
      <t xml:space="preserve"> with coating of MDP plate with melaminic lining</t>
    </r>
    <r>
      <rPr>
        <sz val="12"/>
        <rFont val="Arial"/>
        <family val="2"/>
      </rPr>
      <t xml:space="preserve"> on one or both faces, with transportation, installation, maintenance and disassembling. *Notably during the project assemblage, provide for labor force skilled to provide specific services.</t>
    </r>
  </si>
  <si>
    <r>
      <rPr>
        <b/>
        <sz val="12"/>
        <rFont val="Arial"/>
        <family val="2"/>
      </rPr>
      <t>Floor in reforestation pinus</t>
    </r>
    <r>
      <rPr>
        <sz val="12"/>
        <rFont val="Arial"/>
        <family val="2"/>
      </rPr>
      <t xml:space="preserve"> plywood panel with varnish finishing. 
According to the project (Annex I)
*Notably during the project assemblage, provide for labor force skilled to provide specific services.</t>
    </r>
  </si>
  <si>
    <t>1.5</t>
  </si>
  <si>
    <t>1.6</t>
  </si>
  <si>
    <t>1.7</t>
  </si>
  <si>
    <t>1.8</t>
  </si>
  <si>
    <t>1.9</t>
  </si>
  <si>
    <t>1.10</t>
  </si>
  <si>
    <t>1.11</t>
  </si>
  <si>
    <t>1.13</t>
  </si>
  <si>
    <t>1.14</t>
  </si>
  <si>
    <t>1.15</t>
  </si>
  <si>
    <t>1.16</t>
  </si>
  <si>
    <t>1.17</t>
  </si>
  <si>
    <t>1.18</t>
  </si>
  <si>
    <t>1.19</t>
  </si>
  <si>
    <t>5.1.1</t>
  </si>
  <si>
    <t>5.1.2</t>
  </si>
  <si>
    <t>5.1.3</t>
  </si>
  <si>
    <t>5.1.4</t>
  </si>
  <si>
    <t>5.1.5</t>
  </si>
  <si>
    <t>5.1.6</t>
  </si>
  <si>
    <t>5.1.7</t>
  </si>
  <si>
    <t>5.1.8</t>
  </si>
  <si>
    <t>5.1.9</t>
  </si>
  <si>
    <t>5.1.10</t>
  </si>
  <si>
    <t>5.1.11</t>
  </si>
  <si>
    <t>5.1.12</t>
  </si>
  <si>
    <t>5.1.13</t>
  </si>
  <si>
    <t>5.2.1</t>
  </si>
  <si>
    <t>5.2.2</t>
  </si>
  <si>
    <t>5.2.3</t>
  </si>
  <si>
    <t>5.2.4</t>
  </si>
  <si>
    <t>5.2.5</t>
  </si>
  <si>
    <t>5.2.6</t>
  </si>
  <si>
    <t>5.2.7</t>
  </si>
  <si>
    <t>5.2.8</t>
  </si>
  <si>
    <t>5.2.9</t>
  </si>
  <si>
    <t>5.2.10</t>
  </si>
  <si>
    <t>5.2.11</t>
  </si>
  <si>
    <t>5.2.12</t>
  </si>
  <si>
    <t>5.2.13</t>
  </si>
  <si>
    <t>5.2.14</t>
  </si>
  <si>
    <t>5.2.15</t>
  </si>
  <si>
    <t>5.2.16</t>
  </si>
  <si>
    <t>5.2.17</t>
  </si>
  <si>
    <t>5.2.18</t>
  </si>
  <si>
    <t>5.2.19</t>
  </si>
  <si>
    <t>5.2.20</t>
  </si>
  <si>
    <t>5.2.21</t>
  </si>
  <si>
    <t>5.2.22</t>
  </si>
  <si>
    <t>5.2.23</t>
  </si>
  <si>
    <t>5.2.24</t>
  </si>
  <si>
    <t>5.2.25</t>
  </si>
  <si>
    <t>5.2.26</t>
  </si>
  <si>
    <t>5.2.27</t>
  </si>
  <si>
    <t>5.2.28</t>
  </si>
  <si>
    <t>5.2.29</t>
  </si>
  <si>
    <t>5.2.30</t>
  </si>
  <si>
    <t>5.2.31</t>
  </si>
  <si>
    <t>5.2.32</t>
  </si>
  <si>
    <t>5.2.33</t>
  </si>
  <si>
    <t>5.2.34</t>
  </si>
  <si>
    <t>5.3.1</t>
  </si>
  <si>
    <t>5.3.2</t>
  </si>
  <si>
    <t>5.3.3</t>
  </si>
  <si>
    <t>5.3.4</t>
  </si>
  <si>
    <t>5.3.5</t>
  </si>
  <si>
    <t>5.3.6</t>
  </si>
  <si>
    <t>5.3.7</t>
  </si>
  <si>
    <t>5.3.8</t>
  </si>
  <si>
    <t>5.3.9</t>
  </si>
  <si>
    <t>5.3.10</t>
  </si>
  <si>
    <t>5.3.11</t>
  </si>
  <si>
    <t>5.3.12</t>
  </si>
  <si>
    <t>5.3.13</t>
  </si>
  <si>
    <t>5.3.14</t>
  </si>
  <si>
    <t>5.3.15</t>
  </si>
  <si>
    <t>5.3.16</t>
  </si>
  <si>
    <t>5.3.17</t>
  </si>
  <si>
    <t>5.3.18</t>
  </si>
  <si>
    <t>5.3.19</t>
  </si>
  <si>
    <t>5.3.20</t>
  </si>
  <si>
    <t>5.3.21</t>
  </si>
  <si>
    <t>5.3.22</t>
  </si>
  <si>
    <t>5.3.23</t>
  </si>
  <si>
    <t>5.3.24</t>
  </si>
  <si>
    <t>5.3.25</t>
  </si>
  <si>
    <t>5.4.1</t>
  </si>
  <si>
    <t>5.4.2</t>
  </si>
  <si>
    <t>5.4.3</t>
  </si>
  <si>
    <t>5.4.4</t>
  </si>
  <si>
    <t>5.4.5</t>
  </si>
  <si>
    <t>5.4.6</t>
  </si>
  <si>
    <t>5.4.7</t>
  </si>
  <si>
    <t>5.4.8</t>
  </si>
  <si>
    <t>6.0</t>
  </si>
  <si>
    <r>
      <t xml:space="preserve">CUSTOM MODEL
ASSEMBLING/EXECUTION OF PROJECT
</t>
    </r>
    <r>
      <rPr>
        <i/>
        <sz val="12"/>
        <rFont val="Arial"/>
        <family val="2"/>
      </rPr>
      <t>All the assembling items must include transportation costs and human resources costs to build up, maintenance and dismantling. And must be according the Project - Annex I</t>
    </r>
  </si>
  <si>
    <r>
      <rPr>
        <b/>
        <sz val="12"/>
        <rFont val="Arial"/>
        <family val="2"/>
      </rPr>
      <t xml:space="preserve">Please, be aware that:
</t>
    </r>
    <r>
      <rPr>
        <sz val="12"/>
        <rFont val="Arial"/>
        <family val="2"/>
      </rPr>
      <t xml:space="preserve">1 - Embratur may make changes in the estimated quantitative informed in the Pricing Schedule above, always respecting the provision of services within the maximum value defined in this table. After the acceptance of the final proposal, the estimated quantitative informed will be the limit to hire those services. The number of items estimated above does not generate, in anyway, an obligation and/or responsibility for Embratur.
2- The estimated quantity of the on demand services shall be provided by the company, accordingly to Embratur demand.
3- In case of discrepancy between unit price and total price, the unit price shall prevail. 
4- This quotation should be submitted by e-mail in </t>
    </r>
    <r>
      <rPr>
        <u/>
        <sz val="12"/>
        <rFont val="Arial"/>
        <family val="2"/>
      </rPr>
      <t>PDF format with copy in Excel format</t>
    </r>
    <r>
      <rPr>
        <sz val="12"/>
        <rFont val="Arial"/>
        <family val="2"/>
      </rPr>
      <t>.</t>
    </r>
  </si>
  <si>
    <t>Your Responses</t>
  </si>
  <si>
    <t>Compliance Requirements according RFP</t>
  </si>
  <si>
    <t>Yes, we will comply</t>
  </si>
  <si>
    <t>No, we cannot comply</t>
  </si>
  <si>
    <r>
      <rPr>
        <b/>
        <i/>
        <sz val="12"/>
        <rFont val="Arial"/>
        <family val="2"/>
      </rPr>
      <t>Provide reasons for non-
compliance</t>
    </r>
  </si>
  <si>
    <t>All payments to the Contractor shall be made by electronic funds transfer to the Contractor’s bank account, as follows:</t>
  </si>
  <si>
    <t>Name of Bank:</t>
  </si>
  <si>
    <t>Bank Address:</t>
  </si>
  <si>
    <t>Bank ID:</t>
  </si>
  <si>
    <t>Account No:</t>
  </si>
  <si>
    <t>SWIFT Code:</t>
  </si>
  <si>
    <r>
      <rPr>
        <b/>
        <sz val="12"/>
        <rFont val="Arial"/>
        <family val="2"/>
      </rPr>
      <t>Green wall</t>
    </r>
    <r>
      <rPr>
        <sz val="12"/>
        <rFont val="Arial"/>
        <family val="2"/>
      </rPr>
      <t xml:space="preserve">
Green wall with bulky artificial foliage compatible with the modular frame system wall. According the project (Annex I).</t>
    </r>
  </si>
  <si>
    <r>
      <rPr>
        <b/>
        <sz val="12"/>
        <rFont val="Arial"/>
        <family val="2"/>
      </rPr>
      <t>Cocktail</t>
    </r>
    <r>
      <rPr>
        <sz val="12"/>
        <rFont val="Arial"/>
        <family val="2"/>
      </rPr>
      <t xml:space="preserve"> - Consisting of at least:03 types of hot snacks, cocktail size; 03 types of finger food; 02 hot dish options, plated; 02 dessert options served in verrine style; and 02 options of sweets.
The menu must be previously approved by Embratur. Must be considered in this item all the material needed for perfect service. Include all the supplies and utensils. Include cooking service and 01 waiter for each 15 guests. Duration between 1 and 3 hours.</t>
    </r>
  </si>
  <si>
    <r>
      <rPr>
        <b/>
        <i/>
        <sz val="12"/>
        <rFont val="Arial"/>
        <family val="2"/>
      </rPr>
      <t>Caipirinha:</t>
    </r>
    <r>
      <rPr>
        <sz val="12"/>
        <rFont val="Arial"/>
        <family val="2"/>
      </rPr>
      <t xml:space="preserve"> two glasses of: caipirinha and/or caipifruta, with 300 (three hundred) milliliters each per person, with at least 1.5 (one and a half) dose of Brazilian cachaça per glass; 03 types, at least, of Brazil nuts, still and sparkling water. Minimum duration of 1 hour and maximum of 2 hours. Includes all ingredients, supplies and utensils, and 01 waiter service for every 15 participants.</t>
    </r>
  </si>
  <si>
    <r>
      <rPr>
        <b/>
        <sz val="12"/>
        <rFont val="Arial"/>
        <family val="2"/>
      </rPr>
      <t>Video wall, 46"</t>
    </r>
    <r>
      <rPr>
        <sz val="12"/>
        <rFont val="Arial"/>
        <family val="2"/>
      </rPr>
      <t>, Full HD, Multi-Touch Display (if required), no edge, with synchronism system, ethernet/usb/vga/dvi/hdmi inputs - provide for all required items to the perfect operation and, if required, the building of carpentry box with the visual identity of the event.</t>
    </r>
  </si>
  <si>
    <r>
      <rPr>
        <b/>
        <sz val="12"/>
        <rFont val="Arial"/>
        <family val="2"/>
      </rPr>
      <t>Bar Counter</t>
    </r>
    <r>
      <rPr>
        <sz val="12"/>
        <rFont val="Arial"/>
        <family val="2"/>
      </rPr>
      <t xml:space="preserve"> Multi products - Type 05 (275 x 115 cm)</t>
    </r>
  </si>
  <si>
    <r>
      <rPr>
        <b/>
        <sz val="12"/>
        <rFont val="Arial"/>
        <family val="2"/>
      </rPr>
      <t xml:space="preserve">Bar Counter </t>
    </r>
    <r>
      <rPr>
        <sz val="12"/>
        <rFont val="Arial"/>
        <family val="2"/>
      </rPr>
      <t>Multi products - Type 06 e 04 (275 x 100 cm)</t>
    </r>
  </si>
  <si>
    <r>
      <rPr>
        <b/>
        <sz val="12"/>
        <rFont val="Arial"/>
        <family val="2"/>
      </rPr>
      <t>Desk</t>
    </r>
    <r>
      <rPr>
        <sz val="12"/>
        <rFont val="Arial"/>
        <family val="2"/>
      </rPr>
      <t xml:space="preserve"> for Business center and Multipurpose room. According the project (Annex I)</t>
    </r>
  </si>
  <si>
    <r>
      <rPr>
        <b/>
        <sz val="12"/>
        <rFont val="Arial"/>
        <family val="2"/>
      </rPr>
      <t>Sideboards</t>
    </r>
    <r>
      <rPr>
        <sz val="12"/>
        <rFont val="Arial"/>
        <family val="2"/>
      </rPr>
      <t xml:space="preserve"> for the meeting room</t>
    </r>
  </si>
  <si>
    <t>6.1.1</t>
  </si>
  <si>
    <t>6.1.2</t>
  </si>
  <si>
    <t>6.1.3</t>
  </si>
  <si>
    <t>6.1.4</t>
  </si>
  <si>
    <t>6.2.1</t>
  </si>
  <si>
    <t>6.2.2</t>
  </si>
  <si>
    <t>6.2.3</t>
  </si>
  <si>
    <t>6.2.4</t>
  </si>
  <si>
    <t>6.2.5</t>
  </si>
  <si>
    <t>6.2.6</t>
  </si>
  <si>
    <t>6.2.7</t>
  </si>
  <si>
    <t>6.2.8</t>
  </si>
  <si>
    <t>6.2.9</t>
  </si>
  <si>
    <t>6.2.10</t>
  </si>
  <si>
    <t>6.2.11</t>
  </si>
  <si>
    <t>6.2.12</t>
  </si>
  <si>
    <t>6.2.13</t>
  </si>
  <si>
    <t>6.2.14</t>
  </si>
  <si>
    <t>6.2.15</t>
  </si>
  <si>
    <t>6.2.16</t>
  </si>
  <si>
    <t>6.2.17</t>
  </si>
  <si>
    <t>6.2.18</t>
  </si>
  <si>
    <t>6.2.19</t>
  </si>
  <si>
    <t>6.2.20</t>
  </si>
  <si>
    <t>6.2.21</t>
  </si>
  <si>
    <t>6.2.22</t>
  </si>
  <si>
    <t>6.2.23</t>
  </si>
  <si>
    <t>6.2.24</t>
  </si>
  <si>
    <t>6.2.25</t>
  </si>
  <si>
    <t>6.2.26</t>
  </si>
  <si>
    <t>6.2.27</t>
  </si>
  <si>
    <t>6.3.1</t>
  </si>
  <si>
    <t>6.3.2</t>
  </si>
  <si>
    <t>6.3.3</t>
  </si>
  <si>
    <t>6.3.4</t>
  </si>
  <si>
    <t>6.3.5</t>
  </si>
  <si>
    <t>6.3.6</t>
  </si>
  <si>
    <t>6.3.7</t>
  </si>
  <si>
    <t>6.3.8</t>
  </si>
  <si>
    <t>6.3.9</t>
  </si>
  <si>
    <t>6.3.10</t>
  </si>
  <si>
    <t>6.3.11</t>
  </si>
  <si>
    <t>6.3.12</t>
  </si>
  <si>
    <t>6.3.13</t>
  </si>
  <si>
    <t>6.3.14</t>
  </si>
  <si>
    <t>6.3.15</t>
  </si>
  <si>
    <t>6.3.16</t>
  </si>
  <si>
    <t>6.3.17</t>
  </si>
  <si>
    <t>6.3.18</t>
  </si>
  <si>
    <t>6.3.19</t>
  </si>
  <si>
    <t>6.3.20</t>
  </si>
  <si>
    <t>6.3.21</t>
  </si>
  <si>
    <t>6.3.22</t>
  </si>
  <si>
    <t>6.3.23</t>
  </si>
  <si>
    <t>7.4</t>
  </si>
  <si>
    <t>7.5</t>
  </si>
  <si>
    <r>
      <t xml:space="preserve">Coffee capsules for coffee machine - box with 10 units
</t>
    </r>
    <r>
      <rPr>
        <sz val="12"/>
        <rFont val="Arial"/>
        <family val="2"/>
      </rPr>
      <t>This item only will be included additionally to the item 4.18.</t>
    </r>
  </si>
  <si>
    <t>1.12</t>
  </si>
  <si>
    <t>Item Unit Price</t>
  </si>
  <si>
    <t>Global Price</t>
  </si>
  <si>
    <r>
      <t xml:space="preserve">0.60 x 0.50 </t>
    </r>
    <r>
      <rPr>
        <b/>
        <sz val="12"/>
        <rFont val="Arial"/>
        <family val="2"/>
      </rPr>
      <t>handheld signs</t>
    </r>
    <r>
      <rPr>
        <sz val="12"/>
        <rFont val="Arial"/>
        <family val="2"/>
      </rPr>
      <t xml:space="preserve">, in wood or hard PV with 4 x 0 prints or labeled. Arts sent by Embratur or developed by the firm, according to the event's visual identity. </t>
    </r>
  </si>
  <si>
    <r>
      <rPr>
        <b/>
        <sz val="12"/>
        <rFont val="Arial"/>
        <family val="2"/>
      </rPr>
      <t>Photographer</t>
    </r>
    <r>
      <rPr>
        <sz val="12"/>
        <rFont val="Arial"/>
        <family val="2"/>
      </rPr>
      <t xml:space="preserve"> - The photographer is responsible to take pictures throughout the event dates, regarding the schedule; - The photographer must have professional equipment to take pictures; - The material must be delivered in the end of the last day of the event, in a flash drive and also be available for 7 days in a cloud computing service so it can be downloaded;
The Visual Registration must contain at least 300 (three hundred) photos, in high resolution, with 300dpi, with a dimension of 15x21cm each.
The photographer's up-to-date professional resume must be submitted with the Service Proposal. They must have photos of the stand in Brazil and its main events, photos of other Latin American stands and up to 03 (three) other destinations that may be indicated by Embratur. These photos must demonstrate the visual concept used, the works adopted and the dimensions of the spaces (macro and close-up). Each digital file must be named based on the content portrayed (events occurred, visits by personalities, cocktail parties, meetings, competing booths, etc.).</t>
    </r>
  </si>
  <si>
    <r>
      <rPr>
        <b/>
        <sz val="12"/>
        <rFont val="Arial"/>
        <family val="2"/>
      </rPr>
      <t>Cleaning services</t>
    </r>
    <r>
      <rPr>
        <sz val="12"/>
        <rFont val="Arial"/>
        <family val="2"/>
      </rPr>
      <t>. The supplier shall supply the personnel, the equipment and all cleaning supplies (including alcohol 70%) necessary to perform cleaning services set forth in this agreement. The service staff shall be neatly uniformed and trained.
The service must be continuous throughout the day of the event/fair, including before the start and at the end.</t>
    </r>
  </si>
  <si>
    <r>
      <rPr>
        <b/>
        <sz val="12"/>
        <rFont val="Arial"/>
        <family val="2"/>
      </rPr>
      <t>Brunch:</t>
    </r>
    <r>
      <rPr>
        <sz val="12"/>
        <rFont val="Arial"/>
        <family val="2"/>
      </rPr>
      <t xml:space="preserve"> coffee; tea (minimum 2 flavors); hot chocolate; sparkling and still water; two types of fruit juice; two types of Brazilian soft drinks (regular and diet/light); cheeses and cold cuts; basket with assorted breads; 02 types of pâtés; varied fruits (at least two types) or fruits salad; 02 types of snack, 02 types of cake or mini cake; 01 type of quiche or sandwich; 02 types of pie; 02 hot dishes in individual portions, on a platter or buffet service. Includes pantry service and 01 waiter for every 15 people. The service must be provided with all the material necessary for the good work. Ex: rechauds, sousplats, glasses, crystal glasses, fabric napkins (white), crockery, cutlery and tableware. When indicated by the contract manager, dishes, dishes, glasses and other items may be disposable. Duration from 2 hours to 3 hours. The menu must be previously approved by Embratur. Shuttle service or buffet service.</t>
    </r>
  </si>
  <si>
    <r>
      <rPr>
        <b/>
        <sz val="12"/>
        <rFont val="Arial"/>
        <family val="2"/>
      </rPr>
      <t>Mapped projection</t>
    </r>
    <r>
      <rPr>
        <sz val="12"/>
        <rFont val="Arial"/>
        <family val="2"/>
      </rPr>
      <t xml:space="preserve"> - spatial reality expanded, mapping of facade, objects, scenarios and projection. Include composition, mapping and tracking of structural facades, equipment and technical assistance. Minimum: images processor and switcher for mapped projection, including 4 licenses of the Wachtout software, one C2 8210 processor, 04 high-resolution projectors with minimum bright of 8500 Ansi Lumens Full HD, 04 aerial support for 8500 Ansi Lumens Projector; two technicians specialized in mapped projection and one technician specialized in the Wachtout software. Estimate mapped projection delivered and fully operation, and upgrading as demanded. The content production is under the Embratur responsibility, and the firm should provide all required technical clarifications.</t>
    </r>
  </si>
  <si>
    <r>
      <rPr>
        <b/>
        <sz val="12"/>
        <rFont val="Arial"/>
        <family val="2"/>
      </rPr>
      <t>Wireless microphone</t>
    </r>
    <r>
      <rPr>
        <sz val="12"/>
        <rFont val="Arial"/>
        <family val="2"/>
      </rPr>
      <t xml:space="preserve"> with an extra battery (it should consider, hand or table support)</t>
    </r>
  </si>
  <si>
    <r>
      <rPr>
        <b/>
        <sz val="12"/>
        <rFont val="Arial"/>
        <family val="2"/>
      </rPr>
      <t>Brise-soleil in modular system structure</t>
    </r>
    <r>
      <rPr>
        <sz val="12"/>
        <rFont val="Arial"/>
        <family val="2"/>
      </rPr>
      <t xml:space="preserve"> (preferably BeMatrix system, or similar) that uses in its structural system frame with aluminum profiles of at least 62mm wide and its superior multiples. Finishing cover in rigid panel must be fastened with velcro tape over the modular structure. Finishing cover in reforestation pinus plywood panel with varnish finishing or MDF sheet with colored melanin finishing.
According to the project (Annex I)</t>
    </r>
  </si>
  <si>
    <r>
      <rPr>
        <b/>
        <sz val="12"/>
        <rFont val="Arial"/>
        <family val="2"/>
      </rPr>
      <t>Modular system structure</t>
    </r>
    <r>
      <rPr>
        <sz val="12"/>
        <rFont val="Arial"/>
        <family val="2"/>
      </rPr>
      <t xml:space="preserve"> (preferably BeMatrix system, or similar) that uses in its structural system frame with aluminum profiles of at least 62mm wide and its superior multiples. Finishing cover in rigid panel must be fastened with velcro tape over the modular structure. </t>
    </r>
    <r>
      <rPr>
        <b/>
        <sz val="12"/>
        <rFont val="Arial"/>
        <family val="2"/>
      </rPr>
      <t>Finishing cover in glass or acrylic panels.</t>
    </r>
    <r>
      <rPr>
        <sz val="12"/>
        <rFont val="Arial"/>
        <family val="2"/>
      </rPr>
      <t xml:space="preserve">
According to the project (Annex I)</t>
    </r>
  </si>
  <si>
    <r>
      <rPr>
        <b/>
        <sz val="12"/>
        <rFont val="Arial"/>
        <family val="2"/>
      </rPr>
      <t>Modular system structure</t>
    </r>
    <r>
      <rPr>
        <sz val="12"/>
        <rFont val="Arial"/>
        <family val="2"/>
      </rPr>
      <t xml:space="preserve"> (preferably BeMatrix system, or similar) that uses in its structural system frame with aluminum profiles of at least 62mm wide and its superior multiples. Finishing cover in rigid panel must be fastened with velcro tape over the modular structure. Finishing in screens</t>
    </r>
    <r>
      <rPr>
        <b/>
        <sz val="12"/>
        <rFont val="Arial"/>
        <family val="2"/>
      </rPr>
      <t xml:space="preserve"> with acoustic protection with weft in printed eletronic cutout adhesive on glass or acrylic panels.</t>
    </r>
    <r>
      <rPr>
        <sz val="12"/>
        <rFont val="Arial"/>
        <family val="2"/>
      </rPr>
      <t xml:space="preserve">
According to the project (Annex I)</t>
    </r>
  </si>
  <si>
    <r>
      <rPr>
        <b/>
        <sz val="12"/>
        <rFont val="Arial"/>
        <family val="2"/>
      </rPr>
      <t>Modular system structure</t>
    </r>
    <r>
      <rPr>
        <sz val="12"/>
        <rFont val="Arial"/>
        <family val="2"/>
      </rPr>
      <t xml:space="preserve"> (preferably BeMatrix system, or similar) that uses in its structural system frame with aluminum profiles of at least 62mm wide and its superior multiples. Finishing cover in rigid panel must be fastened with velcro tape over the modular structure. Finishing in screens with</t>
    </r>
    <r>
      <rPr>
        <b/>
        <sz val="12"/>
        <rFont val="Arial"/>
        <family val="2"/>
      </rPr>
      <t xml:space="preserve"> weft in printed eletronic cutout adhesive on glass or acrylic panels.</t>
    </r>
    <r>
      <rPr>
        <sz val="12"/>
        <rFont val="Arial"/>
        <family val="2"/>
      </rPr>
      <t xml:space="preserve">
According to the project (Annex I)</t>
    </r>
  </si>
  <si>
    <r>
      <rPr>
        <b/>
        <sz val="12"/>
        <rFont val="Arial"/>
        <family val="2"/>
      </rPr>
      <t>Modular system structure</t>
    </r>
    <r>
      <rPr>
        <sz val="12"/>
        <rFont val="Arial"/>
        <family val="2"/>
      </rPr>
      <t xml:space="preserve"> (preferably BeMatrix system, or similar) that uses in its structural system frame with aluminum profiles of at least 62mm wide and its superior multiples. Finishing cover in rigid panel must be fastened with velcro tape over the modular structure. Various finishes, according to the options described in the project (Annex I).</t>
    </r>
  </si>
  <si>
    <r>
      <rPr>
        <b/>
        <sz val="12"/>
        <rFont val="Arial"/>
        <family val="2"/>
      </rPr>
      <t xml:space="preserve">Panel for visual communication in digital printed </t>
    </r>
    <r>
      <rPr>
        <sz val="12"/>
        <rFont val="Arial"/>
        <family val="2"/>
      </rPr>
      <t>fabric covering with silicone border for attachment to the modular system.
According to the project (Annex I)
*Notably during the project assemblage, provide for labor force skilled to provide specific services.</t>
    </r>
  </si>
  <si>
    <r>
      <rPr>
        <b/>
        <sz val="12"/>
        <rFont val="Arial"/>
        <family val="2"/>
      </rPr>
      <t>Metal grid</t>
    </r>
    <r>
      <rPr>
        <sz val="12"/>
        <rFont val="Arial"/>
        <family val="2"/>
      </rPr>
      <t xml:space="preserve"> with pins capable of holding objects hanging over it.</t>
    </r>
  </si>
  <si>
    <r>
      <rPr>
        <b/>
        <sz val="12"/>
        <rFont val="Arial"/>
        <family val="2"/>
      </rPr>
      <t>Complete structure for kitchen</t>
    </r>
    <r>
      <rPr>
        <sz val="12"/>
        <rFont val="Arial"/>
        <family val="2"/>
      </rPr>
      <t xml:space="preserve"> with countertops, shelves, sink, faucet, shelves.
According to the project (Annex I)</t>
    </r>
  </si>
  <si>
    <r>
      <rPr>
        <b/>
        <sz val="16"/>
        <color rgb="FFFF0000"/>
        <rFont val="Arial"/>
        <family val="2"/>
      </rPr>
      <t>PRICING CHART - RFP XYZ/2020 - Europe (Including Russia and Turkey)</t>
    </r>
    <r>
      <rPr>
        <b/>
        <sz val="18"/>
        <color rgb="FFFF0000"/>
        <rFont val="Arial"/>
        <family val="2"/>
      </rPr>
      <t xml:space="preserve">
</t>
    </r>
    <r>
      <rPr>
        <b/>
        <sz val="11"/>
        <color rgb="FFFF0000"/>
        <rFont val="Arial"/>
        <family val="2"/>
      </rPr>
      <t xml:space="preserve">
</t>
    </r>
    <r>
      <rPr>
        <b/>
        <i/>
        <sz val="11"/>
        <color rgb="FFFF0000"/>
        <rFont val="Arial"/>
        <family val="2"/>
      </rPr>
      <t>Note: All prices must be presented in Euro (EUR) and include item/material and service</t>
    </r>
  </si>
  <si>
    <r>
      <rPr>
        <b/>
        <sz val="12"/>
        <rFont val="Arial"/>
        <family val="2"/>
      </rPr>
      <t xml:space="preserve">Kitchen Assistant </t>
    </r>
    <r>
      <rPr>
        <sz val="12"/>
        <rFont val="Arial"/>
        <family val="2"/>
      </rPr>
      <t xml:space="preserve">
Professional to work on pre-preparation, hygienization, organization, and preparing of small plates. Embratur will inform beforehand a professional profile, so the company can hire a professional according to the event requirements. Non-cumulative function. They must be properly uniformed. The design of the uniforms will be provided by Embratur. The uniform should be provided by the contracted, in quantity and quality necessary for the proper and adequate service, especially in its aspect of esthetics and proper visual presentation.</t>
    </r>
  </si>
  <si>
    <r>
      <rPr>
        <b/>
        <sz val="12"/>
        <rFont val="Arial"/>
        <family val="2"/>
      </rPr>
      <t xml:space="preserve">Waiter </t>
    </r>
    <r>
      <rPr>
        <sz val="12"/>
        <rFont val="Arial"/>
        <family val="2"/>
      </rPr>
      <t>- professional with experience in serving events and in dealing with authorities, duly uniformed. They must be properly uniformed. The design of the uniforms will be provided by Embratur. The uniform should be provided by the contracted, in quantity and quality necessary for the proper and adequate service, especially in its aspect of esthetics and proper visual presentation. Noncumulative function. Any change in the uniform may be authorized by alignment between contracted and Embratur.</t>
    </r>
  </si>
  <si>
    <t>HUMAN RESOURCES
Including expenses of air tickets, transfers, food and accommodation for each person, if necessary.
The company is responsible for observing the labor legislation at the location of the fair/event. Thus, in case there is any impediment regarding the stipulated working hours, it is the company's duty to inform Embratur and bear the burden of hiring additional receptionists/promoters to fulfill the stipulated work period.</t>
  </si>
  <si>
    <t>2.3</t>
  </si>
  <si>
    <t>2.4</t>
  </si>
  <si>
    <t>2.5</t>
  </si>
  <si>
    <t>2.6</t>
  </si>
  <si>
    <t>2.7</t>
  </si>
  <si>
    <t>2.8</t>
  </si>
  <si>
    <t>2.9</t>
  </si>
  <si>
    <t>2.10</t>
  </si>
  <si>
    <t>2.11</t>
  </si>
  <si>
    <t>2.12</t>
  </si>
  <si>
    <t>2.13</t>
  </si>
  <si>
    <t>2.14</t>
  </si>
  <si>
    <t>2.15</t>
  </si>
  <si>
    <t>2.16</t>
  </si>
  <si>
    <t>2.17</t>
  </si>
  <si>
    <t>2.18</t>
  </si>
  <si>
    <t>2.19</t>
  </si>
  <si>
    <t>2.20</t>
  </si>
  <si>
    <t>2.21</t>
  </si>
  <si>
    <t>2.22</t>
  </si>
  <si>
    <t>2.23</t>
  </si>
  <si>
    <r>
      <t xml:space="preserve">FURNITURE AND ACESSORIES
</t>
    </r>
    <r>
      <rPr>
        <sz val="12"/>
        <rFont val="Arial"/>
        <family val="2"/>
      </rPr>
      <t>Must be according the Project - Annex I and Furniture Reference - Annex V</t>
    </r>
  </si>
  <si>
    <t>ASSEMBLY, INFRASTRUCTURE AND FURNITURE 
*The Supplier must uniform all its employees during the assembly, disassembly and maintenance services of the stand with their own uniform.</t>
  </si>
  <si>
    <r>
      <t xml:space="preserve">FOOD AND BEVERAGE
</t>
    </r>
    <r>
      <rPr>
        <sz val="12"/>
        <rFont val="Arial"/>
        <family val="2"/>
      </rPr>
      <t>All professionals necessary to attend each service are included in the value and must be properly uniformed. The design of the uniforms will be provided by Embratur. The uniform should be provided by the contracted, in quantity and quality necessary for the proper and adequate service, especially in its aspect of esthetics and proper visual presentation. The flavors and options of food and beverages must be typically Brazilian and approved by Embratur.
When presenting food and beverages, identify the items to be served by name, in the language of the venue and in English. If the item is prepared with ingredients that may cause allergic reactions, such as: milk, gluten, crustaceans, peanuts, etc., these must be identified. Example: Contains Gluten</t>
    </r>
  </si>
  <si>
    <t>person</t>
  </si>
  <si>
    <t>3.1</t>
  </si>
  <si>
    <t>3.2</t>
  </si>
  <si>
    <t>3.3</t>
  </si>
  <si>
    <t>3.4</t>
  </si>
  <si>
    <t>3.5</t>
  </si>
  <si>
    <t>6.3.24</t>
  </si>
  <si>
    <t>6.3.25</t>
  </si>
  <si>
    <t>7.6</t>
  </si>
  <si>
    <t>7.7</t>
  </si>
  <si>
    <t>7.8</t>
  </si>
  <si>
    <t>7.9</t>
  </si>
  <si>
    <t>7.10</t>
  </si>
  <si>
    <t>7.11</t>
  </si>
  <si>
    <t>7.12</t>
  </si>
  <si>
    <t>7.13</t>
  </si>
  <si>
    <r>
      <rPr>
        <b/>
        <sz val="12"/>
        <rFont val="Arial"/>
        <family val="2"/>
      </rPr>
      <t>Printed vinyl adhesive</t>
    </r>
    <r>
      <rPr>
        <sz val="12"/>
        <rFont val="Arial"/>
        <family val="2"/>
      </rPr>
      <t xml:space="preserve"> for signage 4/0 colors.  Artwork will be provided by Embratur.</t>
    </r>
  </si>
  <si>
    <r>
      <rPr>
        <b/>
        <sz val="12"/>
        <rFont val="Arial"/>
        <family val="2"/>
      </rPr>
      <t xml:space="preserve">Logistic coordinator  - </t>
    </r>
    <r>
      <rPr>
        <sz val="12"/>
        <rFont val="Arial"/>
        <family val="2"/>
      </rPr>
      <t xml:space="preserve">Representative of the builder, in charge of organizing the set of items related to the event, delivery and shipment, spaces organization, staff registration, training and monitoring of contracted human resources, access control, load and unload operations, among others. Must be on site at all times during the trade show for maintenance and support for Embratur’ s staff. This representative shall open the stand one hour before the beginning of the day and lock it at the end of the day after everyone has left. </t>
    </r>
  </si>
  <si>
    <r>
      <rPr>
        <b/>
        <sz val="12"/>
        <rFont val="Arial"/>
        <family val="2"/>
      </rPr>
      <t xml:space="preserve">Receptionist </t>
    </r>
    <r>
      <rPr>
        <sz val="12"/>
        <rFont val="Arial"/>
        <family val="2"/>
      </rPr>
      <t>- fluent in at least Portuguese, English and in the language of the location of the fair/event; with experience in corporate events to perform services for events such as reception, accreditation, distribution of promotional materials, assembly kits office, among others. They must be able to use the Office package. They must be properly uniformed. The design of the uniforms will be provided by Embratur. The uniform should be provided by the contracted, in quantity and quality necessary for the proper and adequate service, especially in its aspect of esthetics and proper visual presentation.
The working period corresponds to one hour before the beginning and one hour after the end of the fair/event (not to exceed 12 hours a day).</t>
    </r>
  </si>
  <si>
    <r>
      <rPr>
        <b/>
        <sz val="12"/>
        <rFont val="Arial"/>
        <family val="2"/>
      </rPr>
      <t xml:space="preserve">DJ - Disc Jockey </t>
    </r>
    <r>
      <rPr>
        <sz val="12"/>
        <rFont val="Arial"/>
        <family val="2"/>
      </rPr>
      <t>- Professional who selects and performs the most different compositions previously recorded, working its content and diversifying its work in corporate events. The DJ shall provide all equipment required to undertake this performance and should be able to provide Embratur with samples of their work or a comprehensive listing of songs and genres.
Standard presentation of up to 2:30 am (two hours and thirty minutes) – according to Embratur' s strategy and in accordance with the organizers' rules.</t>
    </r>
  </si>
  <si>
    <r>
      <rPr>
        <b/>
        <sz val="12"/>
        <rFont val="Arial"/>
        <family val="2"/>
      </rPr>
      <t>Bartender</t>
    </r>
    <r>
      <rPr>
        <sz val="12"/>
        <rFont val="Arial"/>
        <family val="2"/>
      </rPr>
      <t xml:space="preserve">
Professional to attend during events serving drinks for invitees. It could be with preparation presentations. They must be properly uniformed. The design of the uniforms will be provided by Embratur. The uniform should be provided by the contracted, in quantity and quality necessary for the proper and adequate service, especially in its aspect of esthetics and proper visual presentation.</t>
    </r>
  </si>
  <si>
    <r>
      <rPr>
        <b/>
        <sz val="12"/>
        <rFont val="Arial"/>
        <family val="2"/>
      </rPr>
      <t xml:space="preserve">Cuisine Chef
</t>
    </r>
    <r>
      <rPr>
        <sz val="12"/>
        <rFont val="Arial"/>
        <family val="2"/>
      </rPr>
      <t>Brazilian Chef to prepare meals with Brazilian ingredients to the event participants. It shall provide all ingredients, equipments, utensils to support the service. The chef must present 3 menu options to be approved by Embratur. They must be properly uniformed. The design of the uniforms will be provided by Embratur. The uniform should be provided by the contracted, in quantity and quality necessary for the proper and adequate service, especially in its aspect of esthetics and proper visual presentation.</t>
    </r>
  </si>
  <si>
    <r>
      <rPr>
        <b/>
        <sz val="12"/>
        <rFont val="Arial"/>
        <family val="2"/>
      </rPr>
      <t>Lunch or dinner</t>
    </r>
    <r>
      <rPr>
        <sz val="12"/>
        <rFont val="Arial"/>
        <family val="2"/>
      </rPr>
      <t xml:space="preserve"> - buffet served with:  Salads - 04 choices; Salad dressings - 03 choices; Meat - 2 red meat choices/2 white meat choices; Sides - 5 choices; Desserts - 4 choices; Brazilian red wine and Brazilian white wine or sparkling wine (served in the proper temperature); Fruit juice - 2 choices; Brazilian soft drinks - regular and light/diet; Sparkling and still mineral water; coffee;  Non alcoholic cocktails - 2 choices. Any axillary equipment/material related to that service must be duly considered</t>
    </r>
    <r>
      <rPr>
        <b/>
        <sz val="12"/>
        <rFont val="Arial"/>
        <family val="2"/>
      </rPr>
      <t>.</t>
    </r>
    <r>
      <rPr>
        <sz val="12"/>
        <rFont val="Arial"/>
        <family val="2"/>
      </rPr>
      <t xml:space="preserve"> Ex: rechauds, souplats, glasses, crystal flutes, white cloth napkins, tableware and cutlery. The red meat option must be a filet and the white meat must be chicken breast. Furthermore, a vegetarian option must be presented. All kitchen staff must be included as well as 01 waiter per 10 guests. Minimum duration of 4 hours. Printed menus, in Portuguese and in English, shall be presented, if requested. The menu must be previously approved by Embratur.</t>
    </r>
  </si>
  <si>
    <r>
      <rPr>
        <b/>
        <sz val="12"/>
        <rFont val="Arial"/>
        <family val="2"/>
      </rPr>
      <t xml:space="preserve">Coffee break: </t>
    </r>
    <r>
      <rPr>
        <sz val="12"/>
        <rFont val="Arial"/>
        <family val="2"/>
      </rPr>
      <t xml:space="preserve">Coffee, tea,  still and sparkling mineral water, 02 flavors of fruit juice, 02 types of soft drink (regular and diet / light), 02 types of fine biscuits, various fruits (minimum 2 types) or fruit salad, mini sandwiches and/or salted itens (minimum 4 choices), 2 choices of patisserie. </t>
    </r>
    <r>
      <rPr>
        <b/>
        <sz val="12"/>
        <rFont val="Arial"/>
        <family val="2"/>
      </rPr>
      <t>Include cooking service and 01 waiter service for each 10 participants.</t>
    </r>
    <r>
      <rPr>
        <sz val="12"/>
        <rFont val="Arial"/>
        <family val="2"/>
      </rPr>
      <t xml:space="preserve">  Expected duration of 1 hour; </t>
    </r>
  </si>
  <si>
    <r>
      <rPr>
        <b/>
        <sz val="12"/>
        <rFont val="Arial"/>
        <family val="2"/>
      </rPr>
      <t xml:space="preserve">Complet Cocktail: </t>
    </r>
    <r>
      <rPr>
        <sz val="12"/>
        <rFont val="Arial"/>
        <family val="2"/>
      </rPr>
      <t xml:space="preserve">10 choices of salted items, 5 choices of individual main dishes portions, 5 choices of sweet items, 02 flavors of fruit juices, soft drinks (regular and light/diet), still and sparkling mineral water, Brazilian red wine, Brazilian white wine or sparkling wine (served in the proper temperature), coffee and tea. Minimum 4 hours service.  Must be considered in this item all the material, supplies and utensils needed for perfect service. Include cooking service and 01 waiter for each 10 guests. </t>
    </r>
  </si>
  <si>
    <r>
      <t>Simple cocktail</t>
    </r>
    <r>
      <rPr>
        <sz val="12"/>
        <rFont val="Arial"/>
        <family val="2"/>
      </rPr>
      <t xml:space="preserve"> - 05 types of hot snacks, cocktail size; 03 types of finger food; 03 sweets options. The service should last between 1 and 2 hours. 
The menu must be previously approved by Embratur. Must be considered in this item all the material needed for perfect service. Include all the supplies and utensils. Include cooking service and 01 waiter for each 15 guests. Minimum duration of 1 hour and maximum 2 hours.</t>
    </r>
  </si>
  <si>
    <r>
      <rPr>
        <b/>
        <sz val="12"/>
        <rFont val="Arial"/>
        <family val="2"/>
      </rPr>
      <t xml:space="preserve">Complete Beverage Package </t>
    </r>
    <r>
      <rPr>
        <sz val="12"/>
        <rFont val="Arial"/>
        <family val="2"/>
      </rPr>
      <t>- still and sparkling water; 03 types of Brazilian fruit juice;  Brazilian soft drink (regular and light/diet); 01 type of Brazilian beer; 01 type of red wine and 01 type of Brazilian white wine; 01 type of Brazilian sparkling wine; 02 glasses of caipirinha; 03 options of caipifruta, with typical Brazilian fruits; and coffee. Minimum duration of 1 hour and maximum 3 hours. Include all the supplies and utensils, and 01 waiter service for each 15 participants.</t>
    </r>
  </si>
  <si>
    <r>
      <rPr>
        <b/>
        <sz val="12"/>
        <rFont val="Arial"/>
        <family val="2"/>
      </rPr>
      <t>Themed buffet:</t>
    </r>
    <r>
      <rPr>
        <sz val="12"/>
        <rFont val="Arial"/>
        <family val="2"/>
      </rPr>
      <t xml:space="preserve"> themed meal, to be defined by Embratur, with a minimum of 5 options of dishes. 
Must be considered in this item all the material needed for perfect service. Ex: rechauds, souplats, glasses, crystal flutes, white cloth napkins, tableware and cutlery. Include cooking service and 01 waiter for each 10 guests. Duration between 1 and 3 hours.</t>
    </r>
  </si>
  <si>
    <r>
      <rPr>
        <b/>
        <sz val="12"/>
        <rFont val="Arial"/>
        <family val="2"/>
      </rPr>
      <t xml:space="preserve">Cooking Show: </t>
    </r>
    <r>
      <rPr>
        <sz val="12"/>
        <rFont val="Arial"/>
        <family val="2"/>
      </rPr>
      <t xml:space="preserve">the meal should be prepared by a renowned Brazilian chef; the supplier shall provide all the ingredients, equipments, utensils and human resources (1 chef and 1 kitchen assistant), to support the show. Include 1 waiter per 20 participants. </t>
    </r>
    <r>
      <rPr>
        <i/>
        <sz val="12"/>
        <rFont val="Arial"/>
        <family val="2"/>
      </rPr>
      <t xml:space="preserve">Company shall present three </t>
    </r>
    <r>
      <rPr>
        <sz val="12"/>
        <rFont val="Arial"/>
        <family val="2"/>
      </rPr>
      <t>options for Embratur to choose.</t>
    </r>
  </si>
  <si>
    <r>
      <rPr>
        <b/>
        <sz val="12"/>
        <rFont val="Arial"/>
        <family val="2"/>
      </rPr>
      <t>Mineral water 
S</t>
    </r>
    <r>
      <rPr>
        <sz val="12"/>
        <rFont val="Arial"/>
        <family val="2"/>
      </rPr>
      <t>till or sparkling water in 300ml bottles. Include thermos boxes and ice, if necessary</t>
    </r>
  </si>
  <si>
    <r>
      <rPr>
        <b/>
        <sz val="12"/>
        <rFont val="Arial"/>
        <family val="2"/>
      </rPr>
      <t>Soft drink</t>
    </r>
    <r>
      <rPr>
        <sz val="12"/>
        <rFont val="Arial"/>
        <family val="2"/>
      </rPr>
      <t xml:space="preserve">
Soft drink in cans (regular, light or diet)</t>
    </r>
  </si>
  <si>
    <t xml:space="preserve">EQUIPMENTS
Minimum accepted characteristics, higher standard is accepted. It should consider assembling, maintenance and dismantling for all the services/equipment's. Equipments should be delivered in full operation. The supplier is responsible for the safekeeping and security of all items and equipment installed in the booth, bearing the burden of possible theft, robbery or damage. The supplier is responsible for technical assistance (own or third party), repair, return and reinstallation, if applicable, of all defective equipment, part or piece.
In cases of repair where there is the need to remove equipment, it must be replaced by a spare of equal or superior quality, within one hour
</t>
  </si>
  <si>
    <r>
      <rPr>
        <b/>
        <sz val="12"/>
        <rFont val="Arial"/>
        <family val="2"/>
      </rPr>
      <t>Lighting board</t>
    </r>
    <r>
      <rPr>
        <sz val="12"/>
        <rFont val="Arial"/>
        <family val="2"/>
      </rPr>
      <t>: controls up to 40 devices with 36 channels; controls up to 99 dimmer channels; monitoring of parameters on the display; scroll function allows controlling six simultaneous channels; independent physical and logical channels; 40 chases; software; presets; Psychos; 19 rack standard.Conector DMX in/out, SMPTE for memory synchronism, Scenes, presets and crossfade timing independent regulation, Audio input for musical synchronism, Conector MIDI in/thru/out, Programs and memories can be transferred to PC, 12V DC Power Supply.</t>
    </r>
  </si>
  <si>
    <r>
      <rPr>
        <b/>
        <sz val="12"/>
        <rFont val="Arial"/>
        <family val="2"/>
      </rPr>
      <t>Backdrop/panels lighting</t>
    </r>
    <r>
      <rPr>
        <sz val="12"/>
        <rFont val="Arial"/>
        <family val="2"/>
      </rPr>
      <t xml:space="preserve"> - panel lighting in lamps with 9cm flexible shaft and 50W dichroic lamp</t>
    </r>
  </si>
  <si>
    <r>
      <rPr>
        <b/>
        <sz val="12"/>
        <rFont val="Arial"/>
        <family val="2"/>
      </rPr>
      <t>Lighting</t>
    </r>
    <r>
      <rPr>
        <sz val="12"/>
        <rFont val="Arial"/>
        <family val="2"/>
      </rPr>
      <t xml:space="preserve"> - par 64 focus 01, aluminium, roof and ground base, up to 1.000 watts power, according to the event and environment need, barn doors, including lamp, cabling and installation and barn doors in 4 colors. </t>
    </r>
  </si>
  <si>
    <r>
      <t xml:space="preserve">High resolution and bright multimedia </t>
    </r>
    <r>
      <rPr>
        <b/>
        <sz val="12"/>
        <rFont val="Arial"/>
        <family val="2"/>
      </rPr>
      <t>projecto</t>
    </r>
    <r>
      <rPr>
        <sz val="12"/>
        <rFont val="Arial"/>
        <family val="2"/>
      </rPr>
      <t xml:space="preserve">r, full HD, at least 8000 ansi lumens. PC (VGA) input, USB door, HDMS, S-Video. Bivolt, DLP technology. It should include cable, remote control and any other accessories. </t>
    </r>
  </si>
  <si>
    <r>
      <rPr>
        <b/>
        <sz val="12"/>
        <rFont val="Arial"/>
        <family val="2"/>
      </rPr>
      <t>Electric Oven</t>
    </r>
    <r>
      <rPr>
        <sz val="12"/>
        <rFont val="Arial"/>
        <family val="2"/>
      </rPr>
      <t xml:space="preserve">
at least 44L Capacity - Countertop Electric Convencional Oven</t>
    </r>
  </si>
  <si>
    <r>
      <rPr>
        <b/>
        <sz val="12"/>
        <rFont val="Arial"/>
        <family val="2"/>
      </rPr>
      <t xml:space="preserve">Glass water cups </t>
    </r>
    <r>
      <rPr>
        <sz val="12"/>
        <rFont val="Arial"/>
        <family val="2"/>
      </rPr>
      <t>(300ml) - Including stainless steel cup holder</t>
    </r>
  </si>
  <si>
    <r>
      <rPr>
        <b/>
        <sz val="12"/>
        <rFont val="Arial"/>
        <family val="2"/>
      </rPr>
      <t>Meal utensils kit</t>
    </r>
    <r>
      <rPr>
        <sz val="12"/>
        <rFont val="Arial"/>
        <family val="2"/>
      </rPr>
      <t xml:space="preserve"> (one ceramic table plate, and one stainless steel table knife, soup spoon, desert spoon, fork)</t>
    </r>
  </si>
  <si>
    <r>
      <t xml:space="preserve">Assembly / Execution of architectural project </t>
    </r>
    <r>
      <rPr>
        <b/>
        <sz val="12"/>
        <rFont val="Arial"/>
        <family val="2"/>
      </rPr>
      <t>in carpentry</t>
    </r>
    <r>
      <rPr>
        <sz val="12"/>
        <rFont val="Arial"/>
        <family val="2"/>
      </rPr>
      <t xml:space="preserve">, with several finishing with special areas is based on the use of manufactured </t>
    </r>
    <r>
      <rPr>
        <b/>
        <sz val="12"/>
        <rFont val="Arial"/>
        <family val="2"/>
      </rPr>
      <t>elements in carpentry and complimentary materials such as metallic structures</t>
    </r>
    <r>
      <rPr>
        <sz val="12"/>
        <rFont val="Arial"/>
        <family val="2"/>
      </rPr>
      <t>, which allow greater freedom of finishing, styling and design, including construction of special areas such as bar, kitchen, tasting area and mezzanine.
It must include all the features listed in the architectural design provided by Embratur, such as visual communication, lighting, decoration and landscaping, power outlets. It does not include equipment. The company is responsible for structural calculations within the standards and norms or required by specific events and the payment of any local costs for releases, fees, insurance, equipment leases, among others. Consider all transportation costs and human resources costs to build up, maintenance and dismantling.
It may be necessary to adapt the project presented in Annex I to the reality of the assembly site, number of co-exhibitors, and specific demands (within the scope of the project) for each event/fair made by Embratur. After the adjustments, if any, re-designing the project within the required standards, send for review to Embratur and be responsible for the approval and implementation by the organizer when necessary..</t>
    </r>
  </si>
  <si>
    <r>
      <t xml:space="preserve">Assemblage and Execution of the architectonic project in constructing method </t>
    </r>
    <r>
      <rPr>
        <b/>
        <sz val="12"/>
        <rFont val="Arial"/>
        <family val="2"/>
      </rPr>
      <t>comprising carpentry, metalwork (aluminum) and non-conventional building elements</t>
    </r>
    <r>
      <rPr>
        <sz val="12"/>
        <rFont val="Arial"/>
        <family val="2"/>
      </rPr>
      <t xml:space="preserve">, customized interactive environments. It is based on the use of elements of carpentry, metal work and special elements in events such as wood, MDF or PVC panels, with electronic cuts in CNC or Laser machines, unprocessed rough wood, bamboo, sisal ropes, vegetation, varied fabrics, glasses (with or without sealing or spider glass system), acrylic, linoleum floor and other materials that do not fit into patterns, in addition to mapped projection, interactive floor, sensorial rooms, describing all equipment, lighting elements and structure required to run the item. Provide for the execution of the lighting and electrical project. *Provide for skilled professional team to assemble and execute the project as detailed in the executive project. 
*It must include all the features in architectural project provided by Embratur, such as visual communication, furniture and trash bins, lighting, decoration and landscaping, electrical points and lettering. It does not include equipment. The company is responsible for structural calculations within the standards and norms or required by specific events and the payment of any local costs for releases and fees.  </t>
    </r>
    <r>
      <rPr>
        <b/>
        <sz val="12"/>
        <rFont val="Arial"/>
        <family val="2"/>
      </rPr>
      <t>Consider all transportation costs and human resources costs to build up, maintenance and dismantling.</t>
    </r>
    <r>
      <rPr>
        <sz val="12"/>
        <rFont val="Arial"/>
        <family val="2"/>
      </rPr>
      <t xml:space="preserve">
It may be necessary to adapt the project presented in Annex I to the reality of the assembly site, number of co-exhibitors, and specific demands (within the scope of the project) for each event/fair made by Embratur. After the adjustments, if any, re-designing the project within the required standards, send for review to Embratur and be responsible for the approval and implementation by the organizer when necessary.</t>
    </r>
  </si>
  <si>
    <r>
      <t xml:space="preserve">Assembly / Execution of </t>
    </r>
    <r>
      <rPr>
        <b/>
        <sz val="12"/>
        <rFont val="Arial"/>
        <family val="2"/>
      </rPr>
      <t xml:space="preserve">set design project </t>
    </r>
    <r>
      <rPr>
        <sz val="12"/>
        <rFont val="Arial"/>
        <family val="2"/>
      </rPr>
      <t>for setting of spaces pre-defined: is based on the proposition of a scenography composed of furniture and landscaping, which are based on the study of design to fit the ergonomics of the "public areas and operating synergies" of various activities necessary for events occurring in existing spaces.
It must include all the features listed in the architectural design provided by Embratur, such as visual communication, lighting, decoration and landscaping, power outlets. It does not include equipment. The company is responsible for structural calculations within the standards and norms or required by specific events and the payment of any local costs for releases, fees, insurance, equipment leases, among others. Consider all transportation costs and human resources costs to build up, maintenance and dismantling.
It may be necessary to adapt the project presented in Annex I to the reality of the assembly site, number of co-exhibitors, and specific demands (within the scope of the project) for each event/fair made by Embratur. After the adjustments, if any, re-designing the project within the required standards, send for review to Embratur and be responsible for the approval and implementation by the organizer when necessary.</t>
    </r>
  </si>
  <si>
    <r>
      <t xml:space="preserve">ASSEMBLING/EXECUTION OF PROJECT
</t>
    </r>
    <r>
      <rPr>
        <i/>
        <sz val="12"/>
        <rFont val="Arial"/>
        <family val="2"/>
      </rPr>
      <t>All the assembling items must include transportation costs and human resources costs to build up and dismantling. And must be according the Project - Annex I
*The items of this category 6.2 are already contemplated in item 6.1 "ASSEMBLY OF CUSTOM MODEL", but may be requested individually, extra, or when the assembly of item 6.1 is not contracted.</t>
    </r>
  </si>
  <si>
    <r>
      <rPr>
        <b/>
        <sz val="12"/>
        <rFont val="Arial"/>
        <family val="2"/>
      </rPr>
      <t>Assembly / Execution of roof / ceiling</t>
    </r>
    <r>
      <rPr>
        <sz val="12"/>
        <rFont val="Arial"/>
        <family val="2"/>
      </rPr>
      <t xml:space="preserve">
Assembling/execution of roof with </t>
    </r>
    <r>
      <rPr>
        <b/>
        <sz val="12"/>
        <rFont val="Arial"/>
        <family val="2"/>
      </rPr>
      <t xml:space="preserve">wood structure </t>
    </r>
    <r>
      <rPr>
        <sz val="12"/>
        <rFont val="Arial"/>
        <family val="2"/>
      </rPr>
      <t xml:space="preserve">finished with automotive painting with recessed light as detailed on the trade show project. </t>
    </r>
    <r>
      <rPr>
        <i/>
        <sz val="12"/>
        <rFont val="Arial"/>
        <family val="2"/>
      </rPr>
      <t>This item will only be included in case of the existence of ceiling in the architectural project.</t>
    </r>
    <r>
      <rPr>
        <sz val="12"/>
        <rFont val="Arial"/>
        <family val="2"/>
      </rPr>
      <t xml:space="preserve"> </t>
    </r>
  </si>
  <si>
    <r>
      <rPr>
        <b/>
        <sz val="12"/>
        <rFont val="Arial"/>
        <family val="2"/>
      </rPr>
      <t>Assembly / Execution of roof / ceiling</t>
    </r>
    <r>
      <rPr>
        <sz val="12"/>
        <rFont val="Arial"/>
        <family val="2"/>
      </rPr>
      <t xml:space="preserve">
Assembling/execution of roof with </t>
    </r>
    <r>
      <rPr>
        <b/>
        <sz val="12"/>
        <rFont val="Arial"/>
        <family val="2"/>
      </rPr>
      <t xml:space="preserve">metallic structure </t>
    </r>
    <r>
      <rPr>
        <sz val="12"/>
        <rFont val="Arial"/>
        <family val="2"/>
      </rPr>
      <t>finished with translucent material and backlit light as detailed on the trade show project.</t>
    </r>
  </si>
  <si>
    <r>
      <rPr>
        <b/>
        <sz val="12"/>
        <rFont val="Arial"/>
        <family val="2"/>
      </rPr>
      <t>Floor in MDF sheet swith colored melanin finishing</t>
    </r>
    <r>
      <rPr>
        <sz val="12"/>
        <rFont val="Arial"/>
        <family val="2"/>
      </rPr>
      <t>.
According to the project (Annex I)
*Notably during the project assemblage, provide for labor force skilled to provide specific services.</t>
    </r>
  </si>
  <si>
    <r>
      <rPr>
        <b/>
        <sz val="12"/>
        <rFont val="Arial"/>
        <family val="2"/>
      </rPr>
      <t>Rental of Boxtruss</t>
    </r>
    <r>
      <rPr>
        <sz val="12"/>
        <rFont val="Arial"/>
        <family val="2"/>
      </rPr>
      <t xml:space="preserve"> or Metalon Structure or lattice structure in aluminum;</t>
    </r>
  </si>
  <si>
    <r>
      <rPr>
        <b/>
        <sz val="12"/>
        <rFont val="Arial"/>
        <family val="2"/>
      </rPr>
      <t>Office chair:</t>
    </r>
    <r>
      <rPr>
        <sz val="12"/>
        <rFont val="Arial"/>
        <family val="2"/>
      </rPr>
      <t xml:space="preserve"> Business chair with arm and ergonomic chair for installation in meeting rooms, auditoriums, work stations, business center and multipurpose room. The company must present three options for prior approval by Embratur. Must follow the project and the furniture reference.</t>
    </r>
  </si>
  <si>
    <r>
      <rPr>
        <b/>
        <sz val="12"/>
        <rFont val="Arial"/>
        <family val="2"/>
      </rPr>
      <t>Cabinet storage</t>
    </r>
    <r>
      <rPr>
        <sz val="12"/>
        <rFont val="Arial"/>
        <family val="2"/>
      </rPr>
      <t xml:space="preserve"> unit with smart lock, mesh white. To be used in the work station, business center, multipurpose room.</t>
    </r>
  </si>
  <si>
    <t>COUNTRY:</t>
  </si>
  <si>
    <t>CITY:</t>
  </si>
  <si>
    <t>EVENT ADRESS:</t>
  </si>
  <si>
    <t>NAME OF THE EVENT:</t>
  </si>
  <si>
    <t>EVENT SITE:</t>
  </si>
  <si>
    <t>PERIOD OF REALIZATION:</t>
  </si>
  <si>
    <t>ASSEMBLY PERIOD:</t>
  </si>
  <si>
    <t xml:space="preserve">DISASSEMBLY PERIOD: </t>
  </si>
  <si>
    <t>TYPE STANDARD:</t>
  </si>
  <si>
    <t>OPENING HOURS:</t>
  </si>
  <si>
    <t>OPEN SIDES:</t>
  </si>
  <si>
    <t>STAND AREA:</t>
  </si>
  <si>
    <t>STAND DIMENSIONS:</t>
  </si>
  <si>
    <t>OPERATIONAL SHEET Nº XXX/2021 VERSÃ0 Nº1</t>
  </si>
  <si>
    <t>PRICING CHART - RFP XYZ/2020 - Europe (Including Russia and Turkey)</t>
  </si>
  <si>
    <t>Requested quantity</t>
  </si>
  <si>
    <t xml:space="preserve">PROVISIONAL RECEIPT </t>
  </si>
  <si>
    <t xml:space="preserve"> % OF VALIDATION</t>
  </si>
  <si>
    <t xml:space="preserve">TOTAL  VALIDATED </t>
  </si>
  <si>
    <t>JUSTIFICATION VALUE</t>
  </si>
  <si>
    <t>TOTAL VALUE AFTER FINAL ACCEPTANCE</t>
  </si>
  <si>
    <t xml:space="preserve">ORIGINAL TOTAL VALUE </t>
  </si>
  <si>
    <t>TOTAL VALUE OF THE GLOSS</t>
  </si>
  <si>
    <t>Observations:</t>
  </si>
  <si>
    <r>
      <rPr>
        <b/>
        <strike/>
        <sz val="12"/>
        <rFont val="Arial"/>
        <family val="2"/>
      </rPr>
      <t xml:space="preserve"> % </t>
    </r>
    <r>
      <rPr>
        <b/>
        <sz val="12"/>
        <rFont val="Arial"/>
        <family val="2"/>
      </rPr>
      <t>GLOSS</t>
    </r>
  </si>
  <si>
    <t>REGARDING:</t>
  </si>
  <si>
    <r>
      <rPr>
        <b/>
        <sz val="12"/>
        <rFont val="Arial"/>
        <family val="2"/>
      </rPr>
      <t>Background music -</t>
    </r>
    <r>
      <rPr>
        <sz val="12"/>
        <rFont val="Arial"/>
        <family val="2"/>
      </rPr>
      <t xml:space="preserve"> throughout the event,</t>
    </r>
    <r>
      <rPr>
        <b/>
        <sz val="12"/>
        <rFont val="Arial"/>
        <family val="2"/>
      </rPr>
      <t xml:space="preserve"> </t>
    </r>
    <r>
      <rPr>
        <sz val="12"/>
        <rFont val="Arial"/>
        <family val="2"/>
      </rPr>
      <t>includes all necessary equipment and professional.</t>
    </r>
    <r>
      <rPr>
        <b/>
        <sz val="12"/>
        <rFont val="Arial"/>
        <family val="2"/>
      </rPr>
      <t xml:space="preserve">
</t>
    </r>
    <r>
      <rPr>
        <sz val="12"/>
        <rFont val="Arial"/>
        <family val="2"/>
      </rPr>
      <t>The songs must be all Brazilian and the playlist approved by Embratur.</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</si>
</sst>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 #,##0.00_-;_-* &quot;-&quot;??_-;_-@_-"/>
    <numFmt numFmtId="164" formatCode="_-[$€-2]\ * #,##0.00_-;\-[$€-2]\ * #,##0.00_-;_-[$€-2]\ * &quot;-&quot;??_-;_-@_-"/>
  </numFmts>
  <fonts count="17" x14ac:knownFonts="1">
    <font>
      <sz val="11"/>
      <color theme="1"/>
      <name val="Calibri"/>
      <family val="2"/>
      <scheme val="minor"/>
    </font>
    <font>
      <sz val="11"/>
      <color theme="1"/>
      <name val="Calibri"/>
      <family val="2"/>
      <scheme val="minor"/>
    </font>
    <font>
      <b/>
      <sz val="12"/>
      <name val="Arial"/>
      <family val="2"/>
    </font>
    <font>
      <sz val="12"/>
      <name val="Arial"/>
      <family val="2"/>
    </font>
    <font>
      <i/>
      <sz val="12"/>
      <name val="Arial"/>
      <family val="2"/>
    </font>
    <font>
      <u/>
      <sz val="12"/>
      <name val="Arial"/>
      <family val="2"/>
    </font>
    <font>
      <b/>
      <i/>
      <sz val="12"/>
      <name val="Arial"/>
      <family val="2"/>
    </font>
    <font>
      <sz val="12"/>
      <color theme="1"/>
      <name val="Arial"/>
      <family val="2"/>
    </font>
    <font>
      <b/>
      <sz val="12"/>
      <color rgb="FF000000"/>
      <name val="Arial"/>
      <family val="2"/>
    </font>
    <font>
      <sz val="12"/>
      <color rgb="FF000000"/>
      <name val="Arial"/>
      <family val="2"/>
    </font>
    <font>
      <b/>
      <sz val="18"/>
      <color rgb="FFFF0000"/>
      <name val="Arial"/>
      <family val="2"/>
    </font>
    <font>
      <b/>
      <sz val="16"/>
      <color rgb="FFFF0000"/>
      <name val="Arial"/>
      <family val="2"/>
    </font>
    <font>
      <b/>
      <sz val="11"/>
      <color rgb="FFFF0000"/>
      <name val="Arial"/>
      <family val="2"/>
    </font>
    <font>
      <b/>
      <i/>
      <sz val="11"/>
      <color rgb="FFFF0000"/>
      <name val="Arial"/>
      <family val="2"/>
    </font>
    <font>
      <b/>
      <sz val="18"/>
      <name val="Arial"/>
      <family val="2"/>
    </font>
    <font>
      <b/>
      <sz val="14"/>
      <name val="Arial"/>
      <family val="2"/>
    </font>
    <font>
      <b/>
      <strike/>
      <sz val="12"/>
      <name val="Arial"/>
      <family val="2"/>
    </font>
  </fonts>
  <fills count="15">
    <fill>
      <patternFill patternType="none"/>
    </fill>
    <fill>
      <patternFill patternType="gray125"/>
    </fill>
    <fill>
      <patternFill patternType="solid">
        <fgColor rgb="FFFFFF00"/>
        <bgColor rgb="FF000000"/>
      </patternFill>
    </fill>
    <fill>
      <patternFill patternType="solid">
        <fgColor rgb="FFE7E6E6"/>
        <bgColor rgb="FF000000"/>
      </patternFill>
    </fill>
    <fill>
      <patternFill patternType="solid">
        <fgColor rgb="FFBDD7EE"/>
        <bgColor rgb="FF000000"/>
      </patternFill>
    </fill>
    <fill>
      <patternFill patternType="solid">
        <fgColor rgb="FF808080"/>
        <bgColor rgb="FF000000"/>
      </patternFill>
    </fill>
    <fill>
      <patternFill patternType="solid">
        <fgColor rgb="FF99CCFF"/>
        <bgColor rgb="FF000000"/>
      </patternFill>
    </fill>
    <fill>
      <patternFill patternType="solid">
        <fgColor rgb="FFF2F2F2"/>
        <bgColor rgb="FF000000"/>
      </patternFill>
    </fill>
    <fill>
      <patternFill patternType="solid">
        <fgColor rgb="FFF2F2F2"/>
        <bgColor rgb="FFFFFFFF"/>
      </patternFill>
    </fill>
    <fill>
      <patternFill patternType="solid">
        <fgColor rgb="FFF2F2F2"/>
        <bgColor rgb="FFFFFFCC"/>
      </patternFill>
    </fill>
    <fill>
      <patternFill patternType="solid">
        <fgColor rgb="FFC0C0C0"/>
        <bgColor rgb="FF000000"/>
      </patternFill>
    </fill>
    <fill>
      <patternFill patternType="solid">
        <fgColor rgb="FFD9D9D9"/>
        <bgColor rgb="FF000000"/>
      </patternFill>
    </fill>
    <fill>
      <patternFill patternType="solid">
        <fgColor theme="0" tint="-4.9989318521683403E-2"/>
        <bgColor indexed="64"/>
      </patternFill>
    </fill>
    <fill>
      <patternFill patternType="solid">
        <fgColor theme="0" tint="-0.34998626667073579"/>
        <bgColor rgb="FF000000"/>
      </patternFill>
    </fill>
    <fill>
      <patternFill patternType="solid">
        <fgColor theme="4"/>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184">
    <xf numFmtId="0" fontId="0" fillId="0" borderId="0" xfId="0"/>
    <xf numFmtId="0" fontId="3" fillId="7" borderId="1" xfId="0" applyFont="1" applyFill="1" applyBorder="1" applyAlignment="1">
      <alignment horizontal="left" vertical="center" wrapText="1"/>
    </xf>
    <xf numFmtId="0" fontId="3" fillId="7" borderId="1" xfId="1" applyNumberFormat="1" applyFont="1" applyFill="1" applyBorder="1" applyAlignment="1">
      <alignment horizontal="center" vertical="center" wrapText="1"/>
    </xf>
    <xf numFmtId="164" fontId="3" fillId="7" borderId="1" xfId="0" applyNumberFormat="1" applyFont="1" applyFill="1" applyBorder="1" applyAlignment="1" applyProtection="1">
      <alignment horizontal="center" vertical="center" wrapText="1"/>
      <protection locked="0"/>
    </xf>
    <xf numFmtId="0" fontId="2" fillId="7" borderId="1" xfId="0" applyFont="1" applyFill="1" applyBorder="1" applyAlignment="1">
      <alignment horizontal="center" vertical="center" wrapText="1"/>
    </xf>
    <xf numFmtId="49" fontId="3" fillId="7" borderId="1" xfId="0" applyNumberFormat="1" applyFont="1" applyFill="1" applyBorder="1" applyAlignment="1">
      <alignment horizontal="left" vertical="center" wrapText="1"/>
    </xf>
    <xf numFmtId="49" fontId="2" fillId="7" borderId="1" xfId="0" applyNumberFormat="1" applyFont="1" applyFill="1" applyBorder="1" applyAlignment="1">
      <alignment horizontal="left" vertical="center" wrapText="1"/>
    </xf>
    <xf numFmtId="49" fontId="3" fillId="7" borderId="1" xfId="1" applyNumberFormat="1" applyFont="1" applyFill="1" applyBorder="1" applyAlignment="1">
      <alignment horizontal="left" vertical="center" wrapText="1"/>
    </xf>
    <xf numFmtId="49" fontId="2" fillId="7" borderId="1" xfId="0" applyNumberFormat="1" applyFont="1" applyFill="1" applyBorder="1" applyAlignment="1">
      <alignment horizontal="center" vertical="center" wrapText="1"/>
    </xf>
    <xf numFmtId="0" fontId="2" fillId="7" borderId="1" xfId="0" applyFont="1" applyFill="1" applyBorder="1" applyAlignment="1">
      <alignment horizontal="left" vertical="center" wrapText="1"/>
    </xf>
    <xf numFmtId="0" fontId="3" fillId="9" borderId="1" xfId="0" applyFont="1" applyFill="1" applyBorder="1" applyAlignment="1">
      <alignment horizontal="left" vertical="center" wrapText="1"/>
    </xf>
    <xf numFmtId="0" fontId="3" fillId="8" borderId="1" xfId="0" applyFont="1" applyFill="1" applyBorder="1" applyAlignment="1">
      <alignment horizontal="left" vertical="center" wrapText="1"/>
    </xf>
    <xf numFmtId="49" fontId="3" fillId="7" borderId="1" xfId="0" applyNumberFormat="1" applyFont="1" applyFill="1" applyBorder="1" applyAlignment="1">
      <alignment horizontal="left" vertical="center" wrapText="1" shrinkToFit="1"/>
    </xf>
    <xf numFmtId="0" fontId="6" fillId="11" borderId="1" xfId="0" applyFont="1" applyFill="1" applyBorder="1" applyAlignment="1">
      <alignment horizontal="left" vertical="top" wrapText="1" indent="2"/>
    </xf>
    <xf numFmtId="0" fontId="3" fillId="0" borderId="0" xfId="0" applyFont="1" applyFill="1" applyBorder="1" applyAlignment="1">
      <alignment horizontal="left" vertical="center"/>
    </xf>
    <xf numFmtId="49" fontId="2" fillId="7" borderId="1" xfId="0" applyNumberFormat="1" applyFont="1" applyFill="1" applyBorder="1" applyAlignment="1">
      <alignment horizontal="left" vertical="center" wrapText="1" shrinkToFit="1"/>
    </xf>
    <xf numFmtId="0" fontId="9" fillId="0" borderId="0" xfId="0" applyFont="1" applyFill="1" applyBorder="1" applyAlignment="1">
      <alignment horizontal="center" vertical="center"/>
    </xf>
    <xf numFmtId="0" fontId="3" fillId="0" borderId="0" xfId="0" applyFont="1" applyFill="1" applyBorder="1" applyAlignment="1">
      <alignment horizontal="center" vertical="center"/>
    </xf>
    <xf numFmtId="164" fontId="3" fillId="0" borderId="0" xfId="0" applyNumberFormat="1" applyFont="1" applyFill="1" applyBorder="1" applyAlignment="1">
      <alignment horizontal="center" vertical="center"/>
    </xf>
    <xf numFmtId="0" fontId="6" fillId="11" borderId="1" xfId="0" applyFont="1" applyFill="1" applyBorder="1" applyAlignment="1">
      <alignment horizontal="left" vertical="top" wrapText="1"/>
    </xf>
    <xf numFmtId="0" fontId="3" fillId="0" borderId="7" xfId="0" applyFont="1" applyFill="1" applyBorder="1" applyAlignment="1">
      <alignment horizontal="left" vertical="top" wrapText="1"/>
    </xf>
    <xf numFmtId="0" fontId="3" fillId="0" borderId="0" xfId="0" applyFont="1" applyFill="1" applyBorder="1" applyAlignment="1">
      <alignment horizontal="left" vertical="top" wrapText="1"/>
    </xf>
    <xf numFmtId="0" fontId="3" fillId="0" borderId="0" xfId="0" applyFont="1" applyFill="1" applyBorder="1" applyAlignment="1">
      <alignment vertical="top" wrapText="1"/>
    </xf>
    <xf numFmtId="0" fontId="7" fillId="0" borderId="0" xfId="0" applyFont="1" applyFill="1" applyBorder="1" applyAlignment="1">
      <alignment wrapText="1"/>
    </xf>
    <xf numFmtId="0" fontId="7" fillId="0" borderId="0" xfId="0" applyFont="1" applyFill="1" applyBorder="1"/>
    <xf numFmtId="0" fontId="9" fillId="0" borderId="0" xfId="0" applyFont="1" applyFill="1" applyBorder="1" applyAlignment="1">
      <alignment horizontal="left" vertical="center" wrapText="1"/>
    </xf>
    <xf numFmtId="0" fontId="2" fillId="4" borderId="2" xfId="0" applyFont="1" applyFill="1" applyBorder="1" applyAlignment="1">
      <alignment horizontal="center" vertical="center" wrapText="1"/>
    </xf>
    <xf numFmtId="0" fontId="3" fillId="12" borderId="1" xfId="0" applyFont="1" applyFill="1" applyBorder="1" applyAlignment="1">
      <alignment horizontal="left" vertical="center" wrapText="1"/>
    </xf>
    <xf numFmtId="1" fontId="3" fillId="0" borderId="0" xfId="0" applyNumberFormat="1" applyFont="1" applyFill="1" applyBorder="1" applyAlignment="1">
      <alignment horizontal="center" vertical="center" wrapText="1"/>
    </xf>
    <xf numFmtId="0" fontId="8" fillId="0" borderId="0" xfId="0" applyFont="1" applyFill="1" applyBorder="1" applyAlignment="1">
      <alignment horizontal="left" vertical="center" wrapText="1"/>
    </xf>
    <xf numFmtId="164" fontId="8" fillId="0" borderId="0" xfId="0" applyNumberFormat="1" applyFont="1" applyFill="1" applyBorder="1" applyAlignment="1">
      <alignment horizontal="left" vertical="center" wrapText="1"/>
    </xf>
    <xf numFmtId="0" fontId="9" fillId="0" borderId="0" xfId="0" applyFont="1" applyFill="1" applyBorder="1" applyAlignment="1">
      <alignment horizontal="left" vertical="top"/>
    </xf>
    <xf numFmtId="0" fontId="9" fillId="11" borderId="1" xfId="0" applyFont="1" applyFill="1" applyBorder="1" applyAlignment="1">
      <alignment horizontal="center" vertical="top" wrapText="1"/>
    </xf>
    <xf numFmtId="0" fontId="9" fillId="0" borderId="1" xfId="0" applyFont="1" applyFill="1" applyBorder="1" applyAlignment="1" applyProtection="1">
      <alignment horizontal="left" vertical="top" wrapText="1"/>
      <protection locked="0"/>
    </xf>
    <xf numFmtId="0" fontId="9" fillId="0" borderId="1" xfId="0" applyFont="1" applyFill="1" applyBorder="1" applyAlignment="1" applyProtection="1">
      <alignment horizontal="left" vertical="center" wrapText="1"/>
      <protection locked="0"/>
    </xf>
    <xf numFmtId="0" fontId="9" fillId="0" borderId="7" xfId="0" applyFont="1" applyFill="1" applyBorder="1" applyAlignment="1">
      <alignment horizontal="left" vertical="top" wrapText="1"/>
    </xf>
    <xf numFmtId="164" fontId="2" fillId="4" borderId="2" xfId="0" applyNumberFormat="1" applyFont="1" applyFill="1" applyBorder="1" applyAlignment="1">
      <alignment horizontal="center" vertical="center" wrapText="1"/>
    </xf>
    <xf numFmtId="0" fontId="2" fillId="4" borderId="2" xfId="0" applyFont="1" applyFill="1" applyBorder="1" applyAlignment="1">
      <alignment horizontal="left"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164" fontId="2" fillId="6" borderId="1" xfId="0" applyNumberFormat="1" applyFont="1" applyFill="1" applyBorder="1" applyAlignment="1" applyProtection="1">
      <alignment horizontal="center" vertical="center" wrapText="1"/>
      <protection locked="0"/>
    </xf>
    <xf numFmtId="0" fontId="3" fillId="7" borderId="2" xfId="0" applyFont="1" applyFill="1" applyBorder="1" applyAlignment="1">
      <alignment horizontal="left" vertical="center" wrapText="1"/>
    </xf>
    <xf numFmtId="0" fontId="2" fillId="7" borderId="2" xfId="0" applyFont="1" applyFill="1" applyBorder="1" applyAlignment="1">
      <alignment horizontal="center" vertical="center" wrapText="1"/>
    </xf>
    <xf numFmtId="0" fontId="3" fillId="7" borderId="2" xfId="1" applyNumberFormat="1" applyFont="1" applyFill="1" applyBorder="1" applyAlignment="1">
      <alignment horizontal="center" vertical="center" wrapText="1"/>
    </xf>
    <xf numFmtId="164" fontId="3" fillId="7" borderId="2" xfId="0" applyNumberFormat="1" applyFont="1" applyFill="1" applyBorder="1" applyAlignment="1" applyProtection="1">
      <alignment horizontal="center" vertical="center" wrapText="1"/>
      <protection locked="0"/>
    </xf>
    <xf numFmtId="9" fontId="3" fillId="7" borderId="12" xfId="2" applyFont="1" applyFill="1" applyBorder="1" applyAlignment="1" applyProtection="1">
      <alignment horizontal="left" vertical="center" wrapText="1"/>
      <protection locked="0"/>
    </xf>
    <xf numFmtId="164" fontId="3" fillId="7" borderId="12" xfId="0" applyNumberFormat="1" applyFont="1" applyFill="1" applyBorder="1" applyAlignment="1">
      <alignment horizontal="left" vertical="center" wrapText="1"/>
    </xf>
    <xf numFmtId="164" fontId="3" fillId="7" borderId="15" xfId="0" applyNumberFormat="1" applyFont="1" applyFill="1" applyBorder="1" applyAlignment="1">
      <alignment horizontal="left" vertical="center" wrapText="1"/>
    </xf>
    <xf numFmtId="0" fontId="2" fillId="5" borderId="8" xfId="0" applyFont="1" applyFill="1" applyBorder="1" applyAlignment="1">
      <alignment horizontal="left" vertical="center" wrapText="1"/>
    </xf>
    <xf numFmtId="0" fontId="2" fillId="5" borderId="9" xfId="0" applyFont="1" applyFill="1" applyBorder="1" applyAlignment="1">
      <alignment horizontal="left" vertical="center" wrapText="1"/>
    </xf>
    <xf numFmtId="0" fontId="2" fillId="5" borderId="9" xfId="0" applyFont="1" applyFill="1" applyBorder="1" applyAlignment="1">
      <alignment horizontal="center" vertical="center" wrapText="1"/>
    </xf>
    <xf numFmtId="164" fontId="2" fillId="5" borderId="9" xfId="0" applyNumberFormat="1" applyFont="1" applyFill="1" applyBorder="1" applyAlignment="1" applyProtection="1">
      <alignment horizontal="center" vertical="center" wrapText="1"/>
      <protection locked="0"/>
    </xf>
    <xf numFmtId="164" fontId="2" fillId="5" borderId="10" xfId="0" applyNumberFormat="1" applyFont="1" applyFill="1" applyBorder="1" applyAlignment="1">
      <alignment horizontal="left" vertical="center" wrapText="1"/>
    </xf>
    <xf numFmtId="0" fontId="3" fillId="7" borderId="11" xfId="0" applyFont="1" applyFill="1" applyBorder="1" applyAlignment="1">
      <alignment horizontal="left" vertical="center" wrapText="1"/>
    </xf>
    <xf numFmtId="0" fontId="3" fillId="7" borderId="13" xfId="0" applyFont="1" applyFill="1" applyBorder="1" applyAlignment="1">
      <alignment horizontal="left" vertical="center" wrapText="1"/>
    </xf>
    <xf numFmtId="0" fontId="3" fillId="7" borderId="14" xfId="0" applyFont="1" applyFill="1" applyBorder="1" applyAlignment="1">
      <alignment horizontal="left" vertical="center" wrapText="1"/>
    </xf>
    <xf numFmtId="0" fontId="2" fillId="7" borderId="14" xfId="0" applyFont="1" applyFill="1" applyBorder="1" applyAlignment="1">
      <alignment horizontal="center" vertical="center" wrapText="1"/>
    </xf>
    <xf numFmtId="0" fontId="3" fillId="7" borderId="14" xfId="1" applyNumberFormat="1" applyFont="1" applyFill="1" applyBorder="1" applyAlignment="1">
      <alignment horizontal="center" vertical="center" wrapText="1"/>
    </xf>
    <xf numFmtId="164" fontId="3" fillId="7" borderId="14" xfId="0" applyNumberFormat="1" applyFont="1" applyFill="1" applyBorder="1" applyAlignment="1" applyProtection="1">
      <alignment horizontal="center" vertical="center" wrapText="1"/>
      <protection locked="0"/>
    </xf>
    <xf numFmtId="0" fontId="2" fillId="6" borderId="11" xfId="0" applyFont="1" applyFill="1" applyBorder="1" applyAlignment="1">
      <alignment horizontal="left" vertical="center" wrapText="1"/>
    </xf>
    <xf numFmtId="164" fontId="2" fillId="6" borderId="12" xfId="0" applyNumberFormat="1" applyFont="1" applyFill="1" applyBorder="1" applyAlignment="1">
      <alignment horizontal="left" vertical="center" wrapText="1"/>
    </xf>
    <xf numFmtId="49" fontId="3" fillId="7" borderId="14" xfId="1" applyNumberFormat="1" applyFont="1" applyFill="1" applyBorder="1" applyAlignment="1">
      <alignment horizontal="left" vertical="center" wrapText="1"/>
    </xf>
    <xf numFmtId="0" fontId="2" fillId="4" borderId="2" xfId="0" applyFont="1" applyFill="1" applyBorder="1" applyAlignment="1">
      <alignment vertical="center" wrapText="1"/>
    </xf>
    <xf numFmtId="0" fontId="3" fillId="7" borderId="16" xfId="0" applyFont="1" applyFill="1" applyBorder="1" applyAlignment="1">
      <alignment horizontal="left" vertical="center" wrapText="1"/>
    </xf>
    <xf numFmtId="164" fontId="3" fillId="7" borderId="17" xfId="0" applyNumberFormat="1" applyFont="1" applyFill="1" applyBorder="1" applyAlignment="1">
      <alignment horizontal="left" vertical="center" wrapText="1"/>
    </xf>
    <xf numFmtId="164" fontId="3" fillId="7" borderId="19" xfId="0" applyNumberFormat="1" applyFont="1" applyFill="1" applyBorder="1" applyAlignment="1">
      <alignment horizontal="left" vertical="center" wrapText="1"/>
    </xf>
    <xf numFmtId="0" fontId="2" fillId="5" borderId="18" xfId="0" applyFont="1" applyFill="1" applyBorder="1" applyAlignment="1">
      <alignment horizontal="left" vertical="center" wrapText="1"/>
    </xf>
    <xf numFmtId="0" fontId="2" fillId="5" borderId="5" xfId="0" applyFont="1" applyFill="1" applyBorder="1" applyAlignment="1">
      <alignment horizontal="left" vertical="center" wrapText="1"/>
    </xf>
    <xf numFmtId="0" fontId="2" fillId="5" borderId="5" xfId="0" applyFont="1" applyFill="1" applyBorder="1" applyAlignment="1">
      <alignment horizontal="center" vertical="center" wrapText="1"/>
    </xf>
    <xf numFmtId="164" fontId="2" fillId="5" borderId="5" xfId="0" applyNumberFormat="1" applyFont="1" applyFill="1" applyBorder="1" applyAlignment="1" applyProtection="1">
      <alignment horizontal="center" vertical="center" wrapText="1"/>
      <protection locked="0"/>
    </xf>
    <xf numFmtId="164" fontId="2" fillId="5" borderId="19" xfId="0" applyNumberFormat="1" applyFont="1" applyFill="1" applyBorder="1" applyAlignment="1">
      <alignment horizontal="left" vertical="center" wrapText="1"/>
    </xf>
    <xf numFmtId="0" fontId="8" fillId="3" borderId="8" xfId="0" applyFont="1" applyFill="1" applyBorder="1" applyAlignment="1" applyProtection="1">
      <alignment vertical="center"/>
      <protection locked="0"/>
    </xf>
    <xf numFmtId="0" fontId="8" fillId="3" borderId="11" xfId="0" applyFont="1" applyFill="1" applyBorder="1" applyAlignment="1" applyProtection="1">
      <alignment vertical="center"/>
      <protection locked="0"/>
    </xf>
    <xf numFmtId="0" fontId="8" fillId="3" borderId="13" xfId="0" applyFont="1" applyFill="1" applyBorder="1" applyAlignment="1" applyProtection="1">
      <alignment vertical="center"/>
      <protection locked="0"/>
    </xf>
    <xf numFmtId="0" fontId="3" fillId="0" borderId="1" xfId="1" applyNumberFormat="1" applyFont="1" applyFill="1" applyBorder="1" applyAlignment="1">
      <alignment horizontal="center" vertical="center" wrapText="1"/>
    </xf>
    <xf numFmtId="0" fontId="3" fillId="0" borderId="2" xfId="1" applyNumberFormat="1" applyFont="1" applyFill="1" applyBorder="1" applyAlignment="1">
      <alignment horizontal="center" vertical="center" wrapText="1"/>
    </xf>
    <xf numFmtId="0" fontId="3" fillId="0" borderId="14" xfId="1" applyNumberFormat="1" applyFont="1" applyFill="1" applyBorder="1" applyAlignment="1">
      <alignment horizontal="center" vertical="center" wrapText="1"/>
    </xf>
    <xf numFmtId="164" fontId="3" fillId="7" borderId="1" xfId="0" applyNumberFormat="1" applyFont="1" applyFill="1" applyBorder="1" applyAlignment="1">
      <alignment horizontal="left" vertical="center" wrapText="1"/>
    </xf>
    <xf numFmtId="164" fontId="3" fillId="7" borderId="10" xfId="0" applyNumberFormat="1" applyFont="1" applyFill="1" applyBorder="1" applyAlignment="1">
      <alignment horizontal="left" vertical="center" wrapText="1"/>
    </xf>
    <xf numFmtId="164" fontId="15" fillId="14" borderId="15" xfId="0" applyNumberFormat="1" applyFont="1" applyFill="1" applyBorder="1" applyAlignment="1">
      <alignment horizontal="left" vertical="center" wrapText="1"/>
    </xf>
    <xf numFmtId="0" fontId="2" fillId="4" borderId="30" xfId="0" applyFont="1" applyFill="1" applyBorder="1" applyAlignment="1">
      <alignment vertical="center" wrapText="1"/>
    </xf>
    <xf numFmtId="0" fontId="2" fillId="4" borderId="5" xfId="0" applyFont="1" applyFill="1" applyBorder="1" applyAlignment="1">
      <alignment vertical="center" wrapText="1"/>
    </xf>
    <xf numFmtId="0" fontId="2" fillId="4" borderId="5" xfId="0" applyFont="1" applyFill="1" applyBorder="1" applyAlignment="1">
      <alignment horizontal="left" vertical="center" wrapText="1"/>
    </xf>
    <xf numFmtId="0" fontId="2" fillId="4" borderId="5" xfId="0" applyFont="1" applyFill="1" applyBorder="1" applyAlignment="1">
      <alignment horizontal="center" vertical="center" wrapText="1"/>
    </xf>
    <xf numFmtId="0" fontId="2" fillId="4" borderId="37" xfId="0" applyFont="1" applyFill="1" applyBorder="1" applyAlignment="1">
      <alignment horizontal="center" vertical="center" wrapText="1"/>
    </xf>
    <xf numFmtId="0" fontId="2" fillId="5" borderId="6" xfId="0" applyFont="1" applyFill="1" applyBorder="1" applyAlignment="1">
      <alignment horizontal="left" vertical="center" wrapText="1"/>
    </xf>
    <xf numFmtId="0" fontId="2" fillId="5" borderId="1" xfId="0" applyFont="1" applyFill="1" applyBorder="1" applyAlignment="1">
      <alignment horizontal="left" vertical="center" wrapText="1"/>
    </xf>
    <xf numFmtId="164" fontId="2" fillId="5" borderId="1" xfId="0" applyNumberFormat="1" applyFont="1" applyFill="1" applyBorder="1" applyAlignment="1">
      <alignment horizontal="left" vertical="center" wrapText="1"/>
    </xf>
    <xf numFmtId="0" fontId="2" fillId="5" borderId="1" xfId="0" applyFont="1" applyFill="1" applyBorder="1" applyAlignment="1">
      <alignment horizontal="center" vertical="center" wrapText="1"/>
    </xf>
    <xf numFmtId="0" fontId="2" fillId="5" borderId="3" xfId="0" applyFont="1" applyFill="1" applyBorder="1" applyAlignment="1">
      <alignment horizontal="center" vertical="center" wrapText="1"/>
    </xf>
    <xf numFmtId="0" fontId="3" fillId="7" borderId="6" xfId="0" applyFont="1" applyFill="1" applyBorder="1" applyAlignment="1">
      <alignment horizontal="left" vertical="center" wrapText="1"/>
    </xf>
    <xf numFmtId="0" fontId="3" fillId="0" borderId="1" xfId="0" applyFont="1" applyFill="1" applyBorder="1" applyAlignment="1">
      <alignment horizontal="left" vertical="center"/>
    </xf>
    <xf numFmtId="0" fontId="3" fillId="0" borderId="3" xfId="0" applyFont="1" applyFill="1" applyBorder="1" applyAlignment="1">
      <alignment horizontal="left" vertical="center"/>
    </xf>
    <xf numFmtId="0" fontId="2" fillId="6" borderId="6" xfId="0" applyFont="1" applyFill="1" applyBorder="1" applyAlignment="1">
      <alignment horizontal="left" vertical="center" wrapText="1"/>
    </xf>
    <xf numFmtId="164" fontId="2" fillId="6" borderId="1" xfId="0" applyNumberFormat="1" applyFont="1" applyFill="1" applyBorder="1" applyAlignment="1">
      <alignment horizontal="left" vertical="center" wrapText="1"/>
    </xf>
    <xf numFmtId="0" fontId="2" fillId="6" borderId="3" xfId="0" applyFont="1" applyFill="1" applyBorder="1" applyAlignment="1">
      <alignment horizontal="center" vertical="center" wrapText="1"/>
    </xf>
    <xf numFmtId="0" fontId="3" fillId="7" borderId="38" xfId="0" applyFont="1" applyFill="1" applyBorder="1" applyAlignment="1">
      <alignment horizontal="left" vertical="center" wrapText="1"/>
    </xf>
    <xf numFmtId="164" fontId="3" fillId="7" borderId="2" xfId="0" applyNumberFormat="1" applyFont="1" applyFill="1" applyBorder="1" applyAlignment="1">
      <alignment horizontal="left" vertical="center" wrapText="1"/>
    </xf>
    <xf numFmtId="0" fontId="3" fillId="0" borderId="2" xfId="0" applyFont="1" applyFill="1" applyBorder="1" applyAlignment="1">
      <alignment horizontal="left" vertical="center"/>
    </xf>
    <xf numFmtId="0" fontId="3" fillId="0" borderId="39" xfId="0" applyFont="1" applyFill="1" applyBorder="1" applyAlignment="1">
      <alignment horizontal="left" vertical="center"/>
    </xf>
    <xf numFmtId="0" fontId="3" fillId="0" borderId="3" xfId="0" applyFont="1" applyFill="1" applyBorder="1" applyAlignment="1">
      <alignment horizontal="left" vertical="top" wrapText="1"/>
    </xf>
    <xf numFmtId="0" fontId="3" fillId="0" borderId="4" xfId="0" applyFont="1" applyFill="1" applyBorder="1" applyAlignment="1">
      <alignment horizontal="left" vertical="top" wrapText="1"/>
    </xf>
    <xf numFmtId="0" fontId="3" fillId="0" borderId="6" xfId="0" applyFont="1" applyFill="1" applyBorder="1" applyAlignment="1">
      <alignment horizontal="left" vertical="top" wrapText="1"/>
    </xf>
    <xf numFmtId="0" fontId="8" fillId="2" borderId="1" xfId="0" applyFont="1" applyFill="1" applyBorder="1" applyAlignment="1">
      <alignment horizontal="center" vertical="center"/>
    </xf>
    <xf numFmtId="0" fontId="8" fillId="3" borderId="1" xfId="0" applyFont="1" applyFill="1" applyBorder="1" applyAlignment="1" applyProtection="1">
      <alignment vertical="center"/>
      <protection locked="0"/>
    </xf>
    <xf numFmtId="0" fontId="10" fillId="4" borderId="1" xfId="0" applyFont="1" applyFill="1" applyBorder="1" applyAlignment="1" applyProtection="1">
      <alignment horizontal="center" vertical="center" wrapText="1"/>
      <protection locked="0"/>
    </xf>
    <xf numFmtId="0" fontId="2" fillId="10" borderId="18" xfId="0" applyFont="1" applyFill="1" applyBorder="1" applyAlignment="1">
      <alignment horizontal="center" vertical="center" wrapText="1"/>
    </xf>
    <xf numFmtId="0" fontId="2" fillId="10" borderId="5" xfId="0" applyFont="1" applyFill="1" applyBorder="1" applyAlignment="1">
      <alignment horizontal="center" vertical="center" wrapText="1"/>
    </xf>
    <xf numFmtId="0" fontId="2" fillId="10" borderId="11" xfId="0" applyFont="1" applyFill="1" applyBorder="1" applyAlignment="1">
      <alignment horizontal="center" vertical="center" wrapText="1"/>
    </xf>
    <xf numFmtId="0" fontId="2" fillId="10" borderId="1" xfId="0" applyFont="1" applyFill="1" applyBorder="1" applyAlignment="1">
      <alignment horizontal="center" vertical="center" wrapText="1"/>
    </xf>
    <xf numFmtId="0" fontId="2" fillId="10" borderId="13" xfId="0" applyFont="1" applyFill="1" applyBorder="1" applyAlignment="1">
      <alignment horizontal="center" vertical="center" wrapText="1"/>
    </xf>
    <xf numFmtId="0" fontId="2" fillId="10" borderId="14" xfId="0" applyFont="1" applyFill="1" applyBorder="1" applyAlignment="1">
      <alignment horizontal="center" vertical="center" wrapText="1"/>
    </xf>
    <xf numFmtId="0" fontId="3" fillId="0" borderId="3" xfId="0" applyFont="1" applyFill="1" applyBorder="1" applyAlignment="1" applyProtection="1">
      <alignment horizontal="center" vertical="top" wrapText="1"/>
      <protection locked="0"/>
    </xf>
    <xf numFmtId="0" fontId="3" fillId="0" borderId="6" xfId="0" applyFont="1" applyFill="1" applyBorder="1" applyAlignment="1" applyProtection="1">
      <alignment horizontal="center" vertical="top" wrapText="1"/>
      <protection locked="0"/>
    </xf>
    <xf numFmtId="0" fontId="3" fillId="0" borderId="4" xfId="0" applyFont="1" applyFill="1" applyBorder="1" applyAlignment="1" applyProtection="1">
      <alignment horizontal="center" vertical="top" wrapText="1"/>
      <protection locked="0"/>
    </xf>
    <xf numFmtId="0" fontId="2" fillId="11" borderId="1" xfId="0" applyFont="1" applyFill="1" applyBorder="1" applyAlignment="1">
      <alignment horizontal="center" vertical="top" wrapText="1"/>
    </xf>
    <xf numFmtId="0" fontId="2" fillId="11" borderId="3" xfId="0" applyFont="1" applyFill="1" applyBorder="1" applyAlignment="1">
      <alignment horizontal="center" vertical="center" wrapText="1"/>
    </xf>
    <xf numFmtId="0" fontId="2" fillId="11" borderId="4" xfId="0" applyFont="1" applyFill="1" applyBorder="1" applyAlignment="1">
      <alignment horizontal="center" vertical="center" wrapText="1"/>
    </xf>
    <xf numFmtId="0" fontId="2" fillId="11" borderId="6" xfId="0" applyFont="1" applyFill="1" applyBorder="1" applyAlignment="1">
      <alignment horizontal="center" vertical="center" wrapText="1"/>
    </xf>
    <xf numFmtId="0" fontId="3" fillId="11" borderId="1" xfId="0" applyFont="1" applyFill="1" applyBorder="1" applyAlignment="1">
      <alignment horizontal="center" vertical="top" wrapText="1"/>
    </xf>
    <xf numFmtId="0" fontId="2" fillId="0" borderId="3" xfId="0" applyFont="1" applyFill="1" applyBorder="1" applyAlignment="1" applyProtection="1">
      <alignment horizontal="center" wrapText="1"/>
      <protection locked="0"/>
    </xf>
    <xf numFmtId="0" fontId="3" fillId="0" borderId="4" xfId="0" applyFont="1" applyFill="1" applyBorder="1" applyAlignment="1" applyProtection="1">
      <alignment horizontal="center" wrapText="1"/>
      <protection locked="0"/>
    </xf>
    <xf numFmtId="0" fontId="3" fillId="0" borderId="6" xfId="0" applyFont="1" applyFill="1" applyBorder="1" applyAlignment="1" applyProtection="1">
      <alignment horizontal="center" wrapText="1"/>
      <protection locked="0"/>
    </xf>
    <xf numFmtId="0" fontId="9" fillId="12" borderId="1" xfId="0" applyFont="1" applyFill="1" applyBorder="1" applyAlignment="1">
      <alignment horizontal="center" vertical="center" wrapText="1"/>
    </xf>
    <xf numFmtId="0" fontId="9" fillId="12" borderId="12" xfId="0" applyFont="1" applyFill="1" applyBorder="1" applyAlignment="1">
      <alignment horizontal="center" vertical="center" wrapText="1"/>
    </xf>
    <xf numFmtId="0" fontId="9" fillId="12" borderId="20" xfId="0" applyFont="1" applyFill="1" applyBorder="1" applyAlignment="1">
      <alignment horizontal="center" vertical="center" wrapText="1"/>
    </xf>
    <xf numFmtId="0" fontId="9" fillId="12" borderId="27" xfId="0" applyFont="1" applyFill="1" applyBorder="1" applyAlignment="1">
      <alignment horizontal="center" vertical="center" wrapText="1"/>
    </xf>
    <xf numFmtId="0" fontId="9" fillId="12" borderId="21" xfId="0" applyFont="1" applyFill="1" applyBorder="1" applyAlignment="1">
      <alignment horizontal="center" vertical="center" wrapText="1"/>
    </xf>
    <xf numFmtId="0" fontId="9" fillId="12" borderId="28" xfId="0" applyFont="1" applyFill="1" applyBorder="1" applyAlignment="1">
      <alignment horizontal="center" vertical="center" wrapText="1"/>
    </xf>
    <xf numFmtId="0" fontId="9" fillId="12" borderId="22" xfId="0" applyFont="1" applyFill="1" applyBorder="1" applyAlignment="1">
      <alignment horizontal="center" vertical="center" wrapText="1"/>
    </xf>
    <xf numFmtId="0" fontId="9" fillId="12" borderId="29" xfId="0" applyFont="1" applyFill="1" applyBorder="1" applyAlignment="1">
      <alignment horizontal="center" vertical="center" wrapText="1"/>
    </xf>
    <xf numFmtId="0" fontId="11" fillId="4" borderId="1" xfId="0" applyFont="1" applyFill="1" applyBorder="1" applyAlignment="1" applyProtection="1">
      <alignment horizontal="center" vertical="center" wrapText="1"/>
      <protection locked="0"/>
    </xf>
    <xf numFmtId="0" fontId="9" fillId="12" borderId="3" xfId="0" applyFont="1" applyFill="1" applyBorder="1" applyAlignment="1">
      <alignment horizontal="center" vertical="center" wrapText="1"/>
    </xf>
    <xf numFmtId="0" fontId="9" fillId="12" borderId="4" xfId="0" applyFont="1" applyFill="1" applyBorder="1" applyAlignment="1">
      <alignment horizontal="center" vertical="center" wrapText="1"/>
    </xf>
    <xf numFmtId="0" fontId="9" fillId="12" borderId="23" xfId="0" applyFont="1" applyFill="1" applyBorder="1" applyAlignment="1">
      <alignment horizontal="center" vertical="center" wrapText="1"/>
    </xf>
    <xf numFmtId="0" fontId="9" fillId="12" borderId="24" xfId="0" applyFont="1" applyFill="1" applyBorder="1" applyAlignment="1">
      <alignment horizontal="center" vertical="center" wrapText="1"/>
    </xf>
    <xf numFmtId="0" fontId="9" fillId="12" borderId="25" xfId="0" applyFont="1" applyFill="1" applyBorder="1" applyAlignment="1">
      <alignment horizontal="center" vertical="center" wrapText="1"/>
    </xf>
    <xf numFmtId="0" fontId="9" fillId="12" borderId="26" xfId="0" applyFont="1" applyFill="1" applyBorder="1" applyAlignment="1">
      <alignment horizontal="center" vertical="center" wrapText="1"/>
    </xf>
    <xf numFmtId="0" fontId="14" fillId="4" borderId="1" xfId="0" applyFont="1" applyFill="1" applyBorder="1" applyAlignment="1" applyProtection="1">
      <alignment horizontal="center" vertical="center" wrapText="1"/>
      <protection locked="0"/>
    </xf>
    <xf numFmtId="0" fontId="8" fillId="3" borderId="8" xfId="0" applyFont="1" applyFill="1" applyBorder="1" applyAlignment="1" applyProtection="1">
      <alignment vertical="center"/>
      <protection locked="0"/>
    </xf>
    <xf numFmtId="0" fontId="8" fillId="3" borderId="10" xfId="0" applyFont="1" applyFill="1" applyBorder="1" applyAlignment="1" applyProtection="1">
      <alignment vertical="center"/>
      <protection locked="0"/>
    </xf>
    <xf numFmtId="0" fontId="8" fillId="3" borderId="11" xfId="0" applyFont="1" applyFill="1" applyBorder="1" applyAlignment="1" applyProtection="1">
      <alignment vertical="center"/>
      <protection locked="0"/>
    </xf>
    <xf numFmtId="0" fontId="8" fillId="3" borderId="12" xfId="0" applyFont="1" applyFill="1" applyBorder="1" applyAlignment="1" applyProtection="1">
      <alignment vertical="center"/>
      <protection locked="0"/>
    </xf>
    <xf numFmtId="0" fontId="9" fillId="12" borderId="13" xfId="0" applyFont="1" applyFill="1" applyBorder="1" applyAlignment="1">
      <alignment horizontal="center" vertical="center" wrapText="1"/>
    </xf>
    <xf numFmtId="0" fontId="9" fillId="12" borderId="15" xfId="0" applyFont="1" applyFill="1" applyBorder="1" applyAlignment="1">
      <alignment horizontal="center" vertical="center" wrapText="1"/>
    </xf>
    <xf numFmtId="0" fontId="9" fillId="12" borderId="9" xfId="0" applyFont="1" applyFill="1" applyBorder="1" applyAlignment="1">
      <alignment horizontal="center" vertical="center" wrapText="1"/>
    </xf>
    <xf numFmtId="0" fontId="9" fillId="12" borderId="10" xfId="0" applyFont="1" applyFill="1" applyBorder="1" applyAlignment="1">
      <alignment horizontal="center" vertical="center" wrapText="1"/>
    </xf>
    <xf numFmtId="0" fontId="8" fillId="13" borderId="1" xfId="0" applyFont="1" applyFill="1" applyBorder="1" applyAlignment="1">
      <alignment horizontal="center" vertical="center"/>
    </xf>
    <xf numFmtId="0" fontId="3" fillId="0" borderId="1" xfId="0" applyFont="1" applyFill="1" applyBorder="1" applyAlignment="1" applyProtection="1">
      <alignment horizontal="center" vertical="top" wrapText="1"/>
      <protection locked="0"/>
    </xf>
    <xf numFmtId="0" fontId="3" fillId="0" borderId="12" xfId="0" applyFont="1" applyFill="1" applyBorder="1" applyAlignment="1" applyProtection="1">
      <alignment horizontal="center" vertical="top" wrapText="1"/>
      <protection locked="0"/>
    </xf>
    <xf numFmtId="0" fontId="3" fillId="0" borderId="14" xfId="0" applyFont="1" applyFill="1" applyBorder="1" applyAlignment="1" applyProtection="1">
      <alignment horizontal="center" vertical="top" wrapText="1"/>
      <protection locked="0"/>
    </xf>
    <xf numFmtId="0" fontId="3" fillId="0" borderId="15" xfId="0" applyFont="1" applyFill="1" applyBorder="1" applyAlignment="1" applyProtection="1">
      <alignment horizontal="center" vertical="top" wrapText="1"/>
      <protection locked="0"/>
    </xf>
    <xf numFmtId="0" fontId="8" fillId="3" borderId="1" xfId="0" applyFont="1" applyFill="1" applyBorder="1" applyAlignment="1" applyProtection="1">
      <alignment horizontal="center" vertical="center"/>
      <protection locked="0"/>
    </xf>
    <xf numFmtId="0" fontId="2" fillId="0" borderId="34" xfId="0" applyFont="1" applyFill="1" applyBorder="1" applyAlignment="1" applyProtection="1">
      <alignment horizontal="left" vertical="top" wrapText="1"/>
      <protection locked="0"/>
    </xf>
    <xf numFmtId="0" fontId="2" fillId="0" borderId="35" xfId="0" applyFont="1" applyFill="1" applyBorder="1" applyAlignment="1" applyProtection="1">
      <alignment horizontal="left" vertical="top" wrapText="1"/>
      <protection locked="0"/>
    </xf>
    <xf numFmtId="0" fontId="2" fillId="0" borderId="36" xfId="0" applyFont="1" applyFill="1" applyBorder="1" applyAlignment="1" applyProtection="1">
      <alignment horizontal="left" vertical="top" wrapText="1"/>
      <protection locked="0"/>
    </xf>
    <xf numFmtId="0" fontId="2" fillId="10" borderId="32" xfId="0" applyFont="1" applyFill="1" applyBorder="1" applyAlignment="1">
      <alignment horizontal="center" vertical="center" wrapText="1"/>
    </xf>
    <xf numFmtId="0" fontId="2" fillId="10" borderId="33" xfId="0" applyFont="1" applyFill="1" applyBorder="1" applyAlignment="1">
      <alignment horizontal="center" vertical="center" wrapText="1"/>
    </xf>
    <xf numFmtId="0" fontId="2" fillId="10" borderId="31" xfId="0" applyFont="1" applyFill="1" applyBorder="1" applyAlignment="1">
      <alignment horizontal="center" vertical="center" wrapText="1"/>
    </xf>
    <xf numFmtId="0" fontId="2" fillId="10" borderId="6" xfId="0" applyFont="1" applyFill="1" applyBorder="1" applyAlignment="1">
      <alignment horizontal="center" vertical="center" wrapText="1"/>
    </xf>
    <xf numFmtId="0" fontId="10" fillId="4" borderId="11" xfId="0" applyFont="1" applyFill="1" applyBorder="1" applyAlignment="1" applyProtection="1">
      <alignment horizontal="center" vertical="center" wrapText="1"/>
      <protection locked="0"/>
    </xf>
    <xf numFmtId="0" fontId="10" fillId="4" borderId="12" xfId="0" applyFont="1" applyFill="1" applyBorder="1" applyAlignment="1" applyProtection="1">
      <alignment horizontal="center" vertical="center" wrapText="1"/>
      <protection locked="0"/>
    </xf>
    <xf numFmtId="0" fontId="3" fillId="0" borderId="11" xfId="0" applyFont="1" applyFill="1" applyBorder="1" applyAlignment="1" applyProtection="1">
      <alignment horizontal="center" vertical="top" wrapText="1"/>
      <protection locked="0"/>
    </xf>
    <xf numFmtId="0" fontId="3" fillId="0" borderId="13" xfId="0" applyFont="1" applyFill="1" applyBorder="1" applyAlignment="1" applyProtection="1">
      <alignment horizontal="center" vertical="top" wrapText="1"/>
      <protection locked="0"/>
    </xf>
    <xf numFmtId="0" fontId="3" fillId="11" borderId="8" xfId="0" applyFont="1" applyFill="1" applyBorder="1" applyAlignment="1">
      <alignment horizontal="center" vertical="top" wrapText="1"/>
    </xf>
    <xf numFmtId="0" fontId="3" fillId="11" borderId="9" xfId="0" applyFont="1" applyFill="1" applyBorder="1" applyAlignment="1">
      <alignment horizontal="center" vertical="top" wrapText="1"/>
    </xf>
    <xf numFmtId="0" fontId="3" fillId="11" borderId="10" xfId="0" applyFont="1" applyFill="1" applyBorder="1" applyAlignment="1">
      <alignment horizontal="center" vertical="top" wrapText="1"/>
    </xf>
    <xf numFmtId="0" fontId="8" fillId="13" borderId="8" xfId="0" applyFont="1" applyFill="1" applyBorder="1" applyAlignment="1">
      <alignment horizontal="center" vertical="center"/>
    </xf>
    <xf numFmtId="0" fontId="8" fillId="13" borderId="9" xfId="0" applyFont="1" applyFill="1" applyBorder="1" applyAlignment="1">
      <alignment horizontal="center" vertical="center"/>
    </xf>
    <xf numFmtId="0" fontId="8" fillId="13" borderId="10" xfId="0" applyFont="1" applyFill="1" applyBorder="1" applyAlignment="1">
      <alignment horizontal="center" vertical="center"/>
    </xf>
    <xf numFmtId="0" fontId="2" fillId="4" borderId="13" xfId="0" applyFont="1" applyFill="1" applyBorder="1" applyAlignment="1" applyProtection="1">
      <alignment horizontal="center" vertical="center" wrapText="1"/>
      <protection locked="0"/>
    </xf>
    <xf numFmtId="0" fontId="2" fillId="4" borderId="14" xfId="0" applyFont="1" applyFill="1" applyBorder="1" applyAlignment="1" applyProtection="1">
      <alignment horizontal="center" vertical="center" wrapText="1"/>
      <protection locked="0"/>
    </xf>
    <xf numFmtId="0" fontId="2" fillId="4" borderId="15" xfId="0" applyFont="1" applyFill="1" applyBorder="1" applyAlignment="1" applyProtection="1">
      <alignment horizontal="center" vertical="center" wrapText="1"/>
      <protection locked="0"/>
    </xf>
    <xf numFmtId="0" fontId="8" fillId="3" borderId="11" xfId="0" applyFont="1" applyFill="1" applyBorder="1" applyAlignment="1" applyProtection="1">
      <alignment horizontal="left" vertical="center"/>
      <protection locked="0"/>
    </xf>
    <xf numFmtId="0" fontId="8" fillId="3" borderId="1" xfId="0" applyFont="1" applyFill="1" applyBorder="1" applyAlignment="1" applyProtection="1">
      <alignment horizontal="left" vertical="center"/>
      <protection locked="0"/>
    </xf>
    <xf numFmtId="0" fontId="8" fillId="3" borderId="12" xfId="0" applyFont="1" applyFill="1" applyBorder="1" applyAlignment="1" applyProtection="1">
      <alignment horizontal="left" vertical="center"/>
      <protection locked="0"/>
    </xf>
    <xf numFmtId="164" fontId="3" fillId="0" borderId="1" xfId="0" applyNumberFormat="1" applyFont="1" applyFill="1" applyBorder="1" applyAlignment="1" applyProtection="1">
      <alignment horizontal="center" vertical="center" wrapText="1"/>
      <protection locked="0"/>
    </xf>
    <xf numFmtId="164" fontId="3" fillId="0" borderId="12" xfId="0" applyNumberFormat="1" applyFont="1" applyFill="1" applyBorder="1" applyAlignment="1">
      <alignment horizontal="left" vertical="center" wrapText="1"/>
    </xf>
    <xf numFmtId="164" fontId="3" fillId="0" borderId="2" xfId="0" applyNumberFormat="1" applyFont="1" applyFill="1" applyBorder="1" applyAlignment="1" applyProtection="1">
      <alignment horizontal="center" vertical="center" wrapText="1"/>
      <protection locked="0"/>
    </xf>
    <xf numFmtId="164" fontId="3" fillId="0" borderId="17" xfId="0" applyNumberFormat="1" applyFont="1" applyFill="1" applyBorder="1" applyAlignment="1">
      <alignment horizontal="left" vertical="center" wrapText="1"/>
    </xf>
    <xf numFmtId="164" fontId="3" fillId="0" borderId="14" xfId="0" applyNumberFormat="1" applyFont="1" applyFill="1" applyBorder="1" applyAlignment="1" applyProtection="1">
      <alignment horizontal="center" vertical="center" wrapText="1"/>
      <protection locked="0"/>
    </xf>
    <xf numFmtId="164" fontId="3" fillId="0" borderId="15" xfId="0" applyNumberFormat="1" applyFont="1" applyFill="1" applyBorder="1" applyAlignment="1">
      <alignment horizontal="left" vertical="center" wrapText="1"/>
    </xf>
    <xf numFmtId="164" fontId="3" fillId="0" borderId="19" xfId="0" applyNumberFormat="1" applyFont="1" applyFill="1" applyBorder="1" applyAlignment="1">
      <alignment horizontal="left" vertical="center" wrapText="1"/>
    </xf>
    <xf numFmtId="9" fontId="3" fillId="0" borderId="12" xfId="2" applyFont="1" applyFill="1" applyBorder="1" applyAlignment="1" applyProtection="1">
      <alignment horizontal="left" vertical="center" wrapText="1"/>
      <protection locked="0"/>
    </xf>
  </cellXfs>
  <cellStyles count="3">
    <cellStyle name="Normal" xfId="0" builtinId="0"/>
    <cellStyle name="Porcentagem" xfId="2" builtinId="5"/>
    <cellStyle name="Vírgula" xfId="1" builtinId="3"/>
  </cellStyles>
  <dxfs count="62">
    <dxf>
      <font>
        <strike val="0"/>
        <outline val="0"/>
        <shadow val="0"/>
        <vertAlign val="baseline"/>
        <sz val="12"/>
        <name val="Arial"/>
        <scheme val="none"/>
      </font>
      <border diagonalUp="0" diagonalDown="0" outline="0">
        <left style="thin">
          <color indexed="64"/>
        </left>
        <right style="thin">
          <color indexed="64"/>
        </right>
        <top/>
        <bottom/>
      </border>
    </dxf>
    <dxf>
      <font>
        <strike val="0"/>
        <outline val="0"/>
        <shadow val="0"/>
        <vertAlign val="baseline"/>
        <sz val="12"/>
        <color auto="1"/>
        <name val="Arial"/>
        <scheme val="none"/>
      </font>
      <alignment horizontal="left" vertical="center" textRotation="0" indent="0" justifyLastLine="0" readingOrder="0"/>
      <border diagonalUp="0" diagonalDown="0">
        <left style="thin">
          <color indexed="64"/>
        </left>
        <right/>
        <top style="thin">
          <color indexed="64"/>
        </top>
        <bottom style="thin">
          <color indexed="64"/>
        </bottom>
        <vertical style="thin">
          <color indexed="64"/>
        </vertical>
        <horizontal style="thin">
          <color indexed="64"/>
        </horizontal>
      </border>
    </dxf>
    <dxf>
      <font>
        <strike val="0"/>
        <outline val="0"/>
        <shadow val="0"/>
        <vertAlign val="baseline"/>
        <sz val="12"/>
        <name val="Arial"/>
        <scheme val="none"/>
      </font>
      <border diagonalUp="0" diagonalDown="0" outline="0">
        <left style="thin">
          <color indexed="64"/>
        </left>
        <right style="thin">
          <color indexed="64"/>
        </right>
        <top/>
        <bottom/>
      </border>
    </dxf>
    <dxf>
      <font>
        <strike val="0"/>
        <outline val="0"/>
        <shadow val="0"/>
        <vertAlign val="baseline"/>
        <sz val="12"/>
        <color auto="1"/>
        <name val="Arial"/>
        <scheme val="none"/>
      </font>
      <numFmt numFmtId="0" formatCode="General"/>
      <fill>
        <patternFill patternType="none">
          <fgColor indexed="64"/>
          <bgColor indexed="65"/>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4"/>
        <color auto="1"/>
        <name val="Arial"/>
        <scheme val="none"/>
      </font>
      <numFmt numFmtId="0" formatCode="General"/>
      <fill>
        <patternFill patternType="solid">
          <fgColor rgb="FF000000"/>
          <bgColor rgb="FFF2F2F2"/>
        </patternFill>
      </fill>
      <alignment horizontal="center" vertical="center" textRotation="0" wrapText="1" indent="0" justifyLastLine="0" shrinkToFit="0" readingOrder="0"/>
      <border diagonalUp="0" diagonalDown="0" outline="0">
        <left style="medium">
          <color rgb="FF000000"/>
        </left>
        <right style="thin">
          <color rgb="FF000000"/>
        </right>
        <top style="thin">
          <color rgb="FF000000"/>
        </top>
        <bottom/>
      </border>
    </dxf>
    <dxf>
      <font>
        <b val="0"/>
        <i val="0"/>
        <strike val="0"/>
        <condense val="0"/>
        <extend val="0"/>
        <outline val="0"/>
        <shadow val="0"/>
        <u val="none"/>
        <vertAlign val="baseline"/>
        <sz val="12"/>
        <color auto="1"/>
        <name val="Arial"/>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14"/>
        <color rgb="FF000000"/>
        <name val="Arial"/>
        <scheme val="none"/>
      </font>
      <alignment horizontal="left" vertical="center" textRotation="0" wrapText="1" indent="0" justifyLastLine="0" shrinkToFit="0" readingOrder="0"/>
      <border diagonalUp="0" diagonalDown="0" outline="0">
        <left/>
        <right/>
        <top style="thin">
          <color rgb="FF000000"/>
        </top>
        <bottom/>
      </border>
    </dxf>
    <dxf>
      <font>
        <strike val="0"/>
        <outline val="0"/>
        <shadow val="0"/>
        <vertAlign val="baseline"/>
        <sz val="12"/>
        <color auto="1"/>
        <name val="Arial"/>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4"/>
        <color auto="1"/>
        <name val="Arial"/>
        <scheme val="none"/>
      </font>
      <numFmt numFmtId="165" formatCode="_-[$$-409]* #,##0.00_ ;_-[$$-409]* \-#,##0.00\ ;_-[$$-409]* &quot;-&quot;??_ ;_-@_ "/>
      <fill>
        <patternFill patternType="solid">
          <fgColor rgb="FF000000"/>
          <bgColor rgb="FFF2F2F2"/>
        </patternFill>
      </fill>
      <alignment horizontal="center" vertical="center" textRotation="0" wrapText="1" indent="0" justifyLastLine="0" shrinkToFit="0" readingOrder="0"/>
      <border diagonalUp="0" diagonalDown="0" outline="0">
        <left style="thin">
          <color rgb="FF000000"/>
        </left>
        <right style="medium">
          <color rgb="FF000000"/>
        </right>
        <top style="thin">
          <color rgb="FF000000"/>
        </top>
        <bottom/>
      </border>
    </dxf>
    <dxf>
      <font>
        <b val="0"/>
        <i val="0"/>
        <strike val="0"/>
        <condense val="0"/>
        <extend val="0"/>
        <outline val="0"/>
        <shadow val="0"/>
        <u val="none"/>
        <vertAlign val="baseline"/>
        <sz val="12"/>
        <color auto="1"/>
        <name val="Arial"/>
        <scheme val="none"/>
      </font>
      <numFmt numFmtId="164" formatCode="_-[$€-2]\ * #,##0.00_-;\-[$€-2]\ * #,##0.00_-;_-[$€-2]\ * &quot;-&quot;??_-;_-@_-"/>
      <fill>
        <patternFill patternType="solid">
          <fgColor rgb="FF000000"/>
          <bgColor rgb="FFF2F2F2"/>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scheme val="none"/>
      </font>
      <fill>
        <patternFill patternType="solid">
          <fgColor rgb="FF000000"/>
          <bgColor rgb="FFF2F2F2"/>
        </patternFill>
      </fill>
      <alignment horizontal="left" vertical="center" textRotation="0" wrapText="1" indent="0" justifyLastLine="0" shrinkToFit="0" readingOrder="0"/>
      <border diagonalUp="0" diagonalDown="0" outline="0">
        <left style="thin">
          <color rgb="FF000000"/>
        </left>
        <right style="thin">
          <color rgb="FF000000"/>
        </right>
        <top style="thin">
          <color rgb="FF000000"/>
        </top>
        <bottom/>
      </border>
    </dxf>
    <dxf>
      <font>
        <strike val="0"/>
        <outline val="0"/>
        <shadow val="0"/>
        <vertAlign val="baseline"/>
        <sz val="12"/>
        <color auto="1"/>
        <name val="Arial"/>
        <scheme val="none"/>
      </font>
      <fill>
        <patternFill patternType="solid">
          <fgColor rgb="FF000000"/>
          <bgColor rgb="FFF2F2F2"/>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4"/>
        <color auto="1"/>
        <name val="Arial"/>
        <scheme val="none"/>
      </font>
      <fill>
        <patternFill patternType="solid">
          <fgColor rgb="FF000000"/>
          <bgColor rgb="FFF2F2F2"/>
        </patternFill>
      </fill>
      <alignment horizontal="center" vertical="center" textRotation="0" wrapText="1" indent="0" justifyLastLine="0" shrinkToFit="0" readingOrder="0"/>
      <border diagonalUp="0" diagonalDown="0" outline="0">
        <left style="thin">
          <color rgb="FF000000"/>
        </left>
        <right style="thin">
          <color rgb="FF000000"/>
        </right>
        <top style="thin">
          <color rgb="FF000000"/>
        </top>
        <bottom/>
      </border>
    </dxf>
    <dxf>
      <font>
        <b val="0"/>
        <i val="0"/>
        <strike val="0"/>
        <condense val="0"/>
        <extend val="0"/>
        <outline val="0"/>
        <shadow val="0"/>
        <u val="none"/>
        <vertAlign val="baseline"/>
        <sz val="12"/>
        <color auto="1"/>
        <name val="Arial"/>
        <scheme val="none"/>
      </font>
      <fill>
        <patternFill patternType="solid">
          <fgColor rgb="FF000000"/>
          <bgColor rgb="FFF2F2F2"/>
        </patternFill>
      </fill>
      <alignment horizontal="left" vertical="center"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font>
        <strike val="0"/>
        <outline val="0"/>
        <shadow val="0"/>
        <vertAlign val="baseline"/>
        <sz val="12"/>
        <name val="Arial"/>
        <scheme val="none"/>
      </font>
      <border diagonalUp="0" diagonalDown="0">
        <left style="thin">
          <color indexed="64"/>
        </left>
        <right style="thin">
          <color indexed="64"/>
        </right>
        <top/>
        <bottom/>
        <vertical style="thin">
          <color indexed="64"/>
        </vertical>
        <horizontal style="thin">
          <color indexed="64"/>
        </horizontal>
      </border>
    </dxf>
    <dxf>
      <border diagonalUp="0" diagonalDown="0">
        <left style="medium">
          <color indexed="64"/>
        </left>
        <right style="medium">
          <color indexed="64"/>
        </right>
        <top style="medium">
          <color indexed="64"/>
        </top>
        <bottom style="medium">
          <color indexed="64"/>
        </bottom>
      </border>
    </dxf>
    <dxf>
      <font>
        <strike val="0"/>
        <outline val="0"/>
        <shadow val="0"/>
        <vertAlign val="baseline"/>
        <sz val="12"/>
        <color auto="1"/>
        <name val="Arial"/>
        <scheme val="none"/>
      </font>
      <alignment horizontal="left" vertical="center" textRotation="0" indent="0" justifyLastLine="0" readingOrder="0"/>
    </dxf>
    <dxf>
      <border>
        <bottom style="thin">
          <color indexed="64"/>
        </bottom>
      </border>
    </dxf>
    <dxf>
      <font>
        <b/>
        <i val="0"/>
        <strike val="0"/>
        <condense val="0"/>
        <extend val="0"/>
        <outline val="0"/>
        <shadow val="0"/>
        <u val="none"/>
        <vertAlign val="baseline"/>
        <sz val="12"/>
        <color auto="1"/>
        <name val="Arial"/>
        <scheme val="none"/>
      </font>
      <fill>
        <patternFill patternType="solid">
          <fgColor rgb="FF000000"/>
          <bgColor rgb="FFBDD7EE"/>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b val="0"/>
        <i val="0"/>
        <strike val="0"/>
        <condense val="0"/>
        <extend val="0"/>
        <outline val="0"/>
        <shadow val="0"/>
        <u val="none"/>
        <vertAlign val="baseline"/>
        <sz val="14"/>
        <color auto="1"/>
        <name val="Arial"/>
        <scheme val="none"/>
      </font>
      <numFmt numFmtId="165" formatCode="_-[$$-409]* #,##0.00_ ;_-[$$-409]* \-#,##0.00\ ;_-[$$-409]* &quot;-&quot;??_ ;_-@_ "/>
      <fill>
        <patternFill patternType="solid">
          <fgColor rgb="FF000000"/>
          <bgColor rgb="FFF2F2F2"/>
        </patternFill>
      </fill>
      <alignment horizontal="center" vertical="center" textRotation="0" wrapText="1" indent="0" justifyLastLine="0" shrinkToFit="0" readingOrder="0"/>
      <border diagonalUp="0" diagonalDown="0" outline="0">
        <left style="thin">
          <color rgb="FF000000"/>
        </left>
        <right style="medium">
          <color rgb="FF000000"/>
        </right>
        <top style="thin">
          <color rgb="FF000000"/>
        </top>
        <bottom/>
      </border>
    </dxf>
    <dxf>
      <font>
        <b val="0"/>
        <i val="0"/>
        <strike val="0"/>
        <condense val="0"/>
        <extend val="0"/>
        <outline val="0"/>
        <shadow val="0"/>
        <u val="none"/>
        <vertAlign val="baseline"/>
        <sz val="12"/>
        <color auto="1"/>
        <name val="Arial"/>
        <scheme val="none"/>
      </font>
      <numFmt numFmtId="164" formatCode="_-[$€-2]\ * #,##0.00_-;\-[$€-2]\ * #,##0.00_-;_-[$€-2]\ * &quot;-&quot;??_-;_-@_-"/>
      <fill>
        <patternFill patternType="solid">
          <fgColor rgb="FF000000"/>
          <bgColor rgb="FFF2F2F2"/>
        </patternFill>
      </fill>
      <alignment horizontal="left"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4"/>
        <color rgb="FF000000"/>
        <name val="Arial"/>
        <scheme val="none"/>
      </font>
      <numFmt numFmtId="165" formatCode="_-[$$-409]* #,##0.00_ ;_-[$$-409]* \-#,##0.00\ ;_-[$$-409]* &quot;-&quot;??_ ;_-@_ "/>
      <alignment horizontal="center" vertical="center" textRotation="0" wrapText="1" indent="0" justifyLastLine="0" shrinkToFit="0" readingOrder="0"/>
      <border diagonalUp="0" diagonalDown="0" outline="0">
        <left style="thin">
          <color rgb="FF000000"/>
        </left>
        <right style="thin">
          <color rgb="FF000000"/>
        </right>
        <top style="thin">
          <color rgb="FF000000"/>
        </top>
        <bottom/>
      </border>
    </dxf>
    <dxf>
      <font>
        <b val="0"/>
        <i val="0"/>
        <strike val="0"/>
        <condense val="0"/>
        <extend val="0"/>
        <outline val="0"/>
        <shadow val="0"/>
        <u val="none"/>
        <vertAlign val="baseline"/>
        <sz val="12"/>
        <color auto="1"/>
        <name val="Arial"/>
        <scheme val="none"/>
      </font>
      <numFmt numFmtId="164" formatCode="_-[$€-2]\ * #,##0.00_-;\-[$€-2]\ * #,##0.00_-;_-[$€-2]\ * &quot;-&quot;??_-;_-@_-"/>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auto="1"/>
        <name val="Arial"/>
        <scheme val="none"/>
      </font>
      <numFmt numFmtId="0" formatCode="General"/>
      <fill>
        <patternFill patternType="solid">
          <fgColor rgb="FF000000"/>
          <bgColor rgb="FFF2F2F2"/>
        </patternFill>
      </fill>
      <alignment horizontal="center" vertical="center" textRotation="0" wrapText="1" indent="0" justifyLastLine="0" shrinkToFit="0" readingOrder="0"/>
      <border diagonalUp="0" diagonalDown="0" outline="0">
        <left style="medium">
          <color rgb="FF000000"/>
        </left>
        <right style="thin">
          <color rgb="FF000000"/>
        </right>
        <top style="thin">
          <color rgb="FF000000"/>
        </top>
        <bottom/>
      </border>
    </dxf>
    <dxf>
      <font>
        <b val="0"/>
        <i val="0"/>
        <strike val="0"/>
        <condense val="0"/>
        <extend val="0"/>
        <outline val="0"/>
        <shadow val="0"/>
        <u val="none"/>
        <vertAlign val="baseline"/>
        <sz val="12"/>
        <color auto="1"/>
        <name val="Arial"/>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4"/>
        <color rgb="FF000000"/>
        <name val="Arial"/>
        <scheme val="none"/>
      </font>
      <alignment horizontal="left" vertical="center" textRotation="0" wrapText="1" indent="0" justifyLastLine="0" shrinkToFit="0" readingOrder="0"/>
      <border diagonalUp="0" diagonalDown="0" outline="0">
        <left/>
        <right/>
        <top style="thin">
          <color rgb="FF000000"/>
        </top>
        <bottom/>
      </border>
    </dxf>
    <dxf>
      <font>
        <strike val="0"/>
        <outline val="0"/>
        <shadow val="0"/>
        <vertAlign val="baseline"/>
        <sz val="12"/>
        <color auto="1"/>
        <name val="Arial"/>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scheme val="none"/>
      </font>
      <fill>
        <patternFill patternType="solid">
          <fgColor rgb="FF000000"/>
          <bgColor rgb="FFF2F2F2"/>
        </patternFill>
      </fill>
      <alignment horizontal="left" vertical="center" textRotation="0" wrapText="1" indent="0" justifyLastLine="0" shrinkToFit="0" readingOrder="0"/>
      <border diagonalUp="0" diagonalDown="0" outline="0">
        <left style="thin">
          <color rgb="FF000000"/>
        </left>
        <right style="thin">
          <color rgb="FF000000"/>
        </right>
        <top style="thin">
          <color rgb="FF000000"/>
        </top>
        <bottom/>
      </border>
    </dxf>
    <dxf>
      <font>
        <strike val="0"/>
        <outline val="0"/>
        <shadow val="0"/>
        <vertAlign val="baseline"/>
        <sz val="12"/>
        <color auto="1"/>
        <name val="Arial"/>
        <scheme val="none"/>
      </font>
      <fill>
        <patternFill patternType="solid">
          <fgColor rgb="FF000000"/>
          <bgColor rgb="FFF2F2F2"/>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auto="1"/>
        <name val="Arial"/>
        <scheme val="none"/>
      </font>
      <fill>
        <patternFill patternType="solid">
          <fgColor rgb="FF000000"/>
          <bgColor rgb="FFF2F2F2"/>
        </patternFill>
      </fill>
      <alignment horizontal="center" vertical="center" textRotation="0" wrapText="1" indent="0" justifyLastLine="0" shrinkToFit="0" readingOrder="0"/>
      <border diagonalUp="0" diagonalDown="0" outline="0">
        <left style="thin">
          <color rgb="FF000000"/>
        </left>
        <right style="thin">
          <color rgb="FF000000"/>
        </right>
        <top style="thin">
          <color rgb="FF000000"/>
        </top>
        <bottom/>
      </border>
    </dxf>
    <dxf>
      <font>
        <b val="0"/>
        <i val="0"/>
        <strike val="0"/>
        <condense val="0"/>
        <extend val="0"/>
        <outline val="0"/>
        <shadow val="0"/>
        <u val="none"/>
        <vertAlign val="baseline"/>
        <sz val="12"/>
        <color auto="1"/>
        <name val="Arial"/>
        <scheme val="none"/>
      </font>
      <fill>
        <patternFill patternType="solid">
          <fgColor rgb="FF000000"/>
          <bgColor rgb="FFF2F2F2"/>
        </patternFill>
      </fill>
      <alignment horizontal="left" vertical="center" textRotation="0" wrapText="1" indent="0" justifyLastLine="0" shrinkToFit="0" readingOrder="0"/>
      <border diagonalUp="0" diagonalDown="0" outline="0">
        <left/>
        <right style="thin">
          <color indexed="64"/>
        </right>
        <top style="thin">
          <color indexed="64"/>
        </top>
        <bottom style="thin">
          <color indexed="64"/>
        </bottom>
      </border>
    </dxf>
    <dxf>
      <font>
        <strike val="0"/>
        <outline val="0"/>
        <shadow val="0"/>
        <vertAlign val="baseline"/>
        <sz val="12"/>
        <name val="Arial"/>
        <scheme val="none"/>
      </font>
      <border diagonalUp="0" diagonalDown="0" outline="0">
        <left style="thin">
          <color indexed="64"/>
        </left>
        <right style="thin">
          <color indexed="64"/>
        </right>
        <top/>
        <bottom/>
      </border>
    </dxf>
    <dxf>
      <border outline="0">
        <top style="thin">
          <color rgb="FF000000"/>
        </top>
        <bottom style="medium">
          <color rgb="FF000000"/>
        </bottom>
      </border>
    </dxf>
    <dxf>
      <font>
        <strike val="0"/>
        <outline val="0"/>
        <shadow val="0"/>
        <vertAlign val="baseline"/>
        <sz val="12"/>
        <color auto="1"/>
        <name val="Arial"/>
        <scheme val="none"/>
      </font>
      <alignment horizontal="left" vertical="center" textRotation="0" indent="0" justifyLastLine="0" readingOrder="0"/>
    </dxf>
    <dxf>
      <border>
        <bottom style="thin">
          <color rgb="FF000000"/>
        </bottom>
      </border>
    </dxf>
    <dxf>
      <font>
        <b/>
        <i val="0"/>
        <strike val="0"/>
        <condense val="0"/>
        <extend val="0"/>
        <outline val="0"/>
        <shadow val="0"/>
        <u val="none"/>
        <vertAlign val="baseline"/>
        <sz val="12"/>
        <color auto="1"/>
        <name val="Arial"/>
        <scheme val="none"/>
      </font>
      <fill>
        <patternFill patternType="solid">
          <fgColor rgb="FF000000"/>
          <bgColor rgb="FFBDD7EE"/>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4"/>
        <color auto="1"/>
        <name val="Arial"/>
        <scheme val="none"/>
      </font>
      <numFmt numFmtId="165" formatCode="_-[$$-409]* #,##0.00_ ;_-[$$-409]* \-#,##0.00\ ;_-[$$-409]* &quot;-&quot;??_ ;_-@_ "/>
      <fill>
        <patternFill patternType="solid">
          <fgColor rgb="FF000000"/>
          <bgColor rgb="FFF2F2F2"/>
        </patternFill>
      </fill>
      <alignment horizontal="center" vertical="center" textRotation="0" wrapText="1" indent="0" justifyLastLine="0" shrinkToFit="0" readingOrder="0"/>
      <border diagonalUp="0" diagonalDown="0" outline="0">
        <left style="thin">
          <color rgb="FF000000"/>
        </left>
        <right style="medium">
          <color rgb="FF000000"/>
        </right>
        <top style="thin">
          <color rgb="FF000000"/>
        </top>
        <bottom/>
      </border>
    </dxf>
    <dxf>
      <font>
        <b val="0"/>
        <i val="0"/>
        <strike val="0"/>
        <condense val="0"/>
        <extend val="0"/>
        <outline val="0"/>
        <shadow val="0"/>
        <u val="none"/>
        <vertAlign val="baseline"/>
        <sz val="12"/>
        <color auto="1"/>
        <name val="Arial"/>
        <scheme val="none"/>
      </font>
      <numFmt numFmtId="164" formatCode="_-[$€-2]\ * #,##0.00_-;\-[$€-2]\ * #,##0.00_-;_-[$€-2]\ * &quot;-&quot;??_-;_-@_-"/>
      <fill>
        <patternFill patternType="solid">
          <fgColor rgb="FF000000"/>
          <bgColor rgb="FFF2F2F2"/>
        </patternFill>
      </fill>
      <alignment horizontal="left"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4"/>
        <color rgb="FF000000"/>
        <name val="Arial"/>
        <scheme val="none"/>
      </font>
      <numFmt numFmtId="165" formatCode="_-[$$-409]* #,##0.00_ ;_-[$$-409]* \-#,##0.00\ ;_-[$$-409]* &quot;-&quot;??_ ;_-@_ "/>
      <alignment horizontal="center" vertical="center" textRotation="0" wrapText="1" indent="0" justifyLastLine="0" shrinkToFit="0" readingOrder="0"/>
      <border diagonalUp="0" diagonalDown="0" outline="0">
        <left style="thin">
          <color rgb="FF000000"/>
        </left>
        <right style="thin">
          <color rgb="FF000000"/>
        </right>
        <top style="thin">
          <color rgb="FF000000"/>
        </top>
        <bottom/>
      </border>
    </dxf>
    <dxf>
      <font>
        <b val="0"/>
        <i val="0"/>
        <strike val="0"/>
        <condense val="0"/>
        <extend val="0"/>
        <outline val="0"/>
        <shadow val="0"/>
        <u val="none"/>
        <vertAlign val="baseline"/>
        <sz val="12"/>
        <color auto="1"/>
        <name val="Arial"/>
        <scheme val="none"/>
      </font>
      <numFmt numFmtId="164" formatCode="_-[$€-2]\ * #,##0.00_-;\-[$€-2]\ * #,##0.00_-;_-[$€-2]\ * &quot;-&quot;??_-;_-@_-"/>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auto="1"/>
        <name val="Arial"/>
        <scheme val="none"/>
      </font>
      <numFmt numFmtId="0" formatCode="General"/>
      <fill>
        <patternFill patternType="solid">
          <fgColor rgb="FF000000"/>
          <bgColor rgb="FFF2F2F2"/>
        </patternFill>
      </fill>
      <alignment horizontal="center" vertical="center" textRotation="0" wrapText="1" indent="0" justifyLastLine="0" shrinkToFit="0" readingOrder="0"/>
      <border diagonalUp="0" diagonalDown="0" outline="0">
        <left style="medium">
          <color rgb="FF000000"/>
        </left>
        <right style="thin">
          <color rgb="FF000000"/>
        </right>
        <top style="thin">
          <color rgb="FF000000"/>
        </top>
        <bottom/>
      </border>
    </dxf>
    <dxf>
      <font>
        <b val="0"/>
        <i val="0"/>
        <strike val="0"/>
        <condense val="0"/>
        <extend val="0"/>
        <outline val="0"/>
        <shadow val="0"/>
        <u val="none"/>
        <vertAlign val="baseline"/>
        <sz val="12"/>
        <color auto="1"/>
        <name val="Arial"/>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4"/>
        <color rgb="FF000000"/>
        <name val="Arial"/>
        <scheme val="none"/>
      </font>
      <alignment horizontal="left" vertical="center" textRotation="0" wrapText="1" indent="0" justifyLastLine="0" shrinkToFit="0" readingOrder="0"/>
      <border diagonalUp="0" diagonalDown="0" outline="0">
        <left/>
        <right/>
        <top style="thin">
          <color rgb="FF000000"/>
        </top>
        <bottom/>
      </border>
    </dxf>
    <dxf>
      <font>
        <strike val="0"/>
        <outline val="0"/>
        <shadow val="0"/>
        <vertAlign val="baseline"/>
        <sz val="12"/>
        <color auto="1"/>
        <name val="Arial"/>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scheme val="none"/>
      </font>
      <fill>
        <patternFill patternType="solid">
          <fgColor rgb="FF000000"/>
          <bgColor rgb="FFF2F2F2"/>
        </patternFill>
      </fill>
      <alignment horizontal="left" vertical="center" textRotation="0" wrapText="1" indent="0" justifyLastLine="0" shrinkToFit="0" readingOrder="0"/>
      <border diagonalUp="0" diagonalDown="0" outline="0">
        <left style="thin">
          <color rgb="FF000000"/>
        </left>
        <right style="thin">
          <color rgb="FF000000"/>
        </right>
        <top style="thin">
          <color rgb="FF000000"/>
        </top>
        <bottom/>
      </border>
    </dxf>
    <dxf>
      <font>
        <strike val="0"/>
        <outline val="0"/>
        <shadow val="0"/>
        <vertAlign val="baseline"/>
        <sz val="12"/>
        <color auto="1"/>
        <name val="Arial"/>
        <scheme val="none"/>
      </font>
      <fill>
        <patternFill patternType="solid">
          <fgColor rgb="FF000000"/>
          <bgColor rgb="FFF2F2F2"/>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auto="1"/>
        <name val="Arial"/>
        <scheme val="none"/>
      </font>
      <fill>
        <patternFill patternType="solid">
          <fgColor rgb="FF000000"/>
          <bgColor rgb="FFF2F2F2"/>
        </patternFill>
      </fill>
      <alignment horizontal="center" vertical="center" textRotation="0" wrapText="1" indent="0" justifyLastLine="0" shrinkToFit="0" readingOrder="0"/>
      <border diagonalUp="0" diagonalDown="0" outline="0">
        <left style="thin">
          <color rgb="FF000000"/>
        </left>
        <right style="thin">
          <color rgb="FF000000"/>
        </right>
        <top style="thin">
          <color rgb="FF000000"/>
        </top>
        <bottom/>
      </border>
    </dxf>
    <dxf>
      <font>
        <b val="0"/>
        <i val="0"/>
        <strike val="0"/>
        <condense val="0"/>
        <extend val="0"/>
        <outline val="0"/>
        <shadow val="0"/>
        <u val="none"/>
        <vertAlign val="baseline"/>
        <sz val="12"/>
        <color auto="1"/>
        <name val="Arial"/>
        <scheme val="none"/>
      </font>
      <fill>
        <patternFill patternType="solid">
          <fgColor rgb="FF000000"/>
          <bgColor rgb="FFF2F2F2"/>
        </patternFill>
      </fill>
      <alignment horizontal="left" vertical="center" textRotation="0" wrapText="1" indent="0" justifyLastLine="0" shrinkToFit="0" readingOrder="0"/>
      <border diagonalUp="0" diagonalDown="0" outline="0">
        <left/>
        <right style="thin">
          <color indexed="64"/>
        </right>
        <top style="thin">
          <color indexed="64"/>
        </top>
        <bottom style="thin">
          <color indexed="64"/>
        </bottom>
      </border>
    </dxf>
    <dxf>
      <font>
        <strike val="0"/>
        <outline val="0"/>
        <shadow val="0"/>
        <vertAlign val="baseline"/>
        <sz val="12"/>
        <name val="Arial"/>
        <scheme val="none"/>
      </font>
      <border diagonalUp="0" diagonalDown="0" outline="0">
        <left style="thin">
          <color indexed="64"/>
        </left>
        <right style="thin">
          <color indexed="64"/>
        </right>
        <top/>
        <bottom/>
      </border>
    </dxf>
    <dxf>
      <border outline="0">
        <top style="thin">
          <color rgb="FF000000"/>
        </top>
        <bottom style="medium">
          <color rgb="FF000000"/>
        </bottom>
      </border>
    </dxf>
    <dxf>
      <font>
        <strike val="0"/>
        <outline val="0"/>
        <shadow val="0"/>
        <vertAlign val="baseline"/>
        <sz val="12"/>
        <color auto="1"/>
        <name val="Arial"/>
        <scheme val="none"/>
      </font>
      <alignment horizontal="left" vertical="center" textRotation="0" indent="0" justifyLastLine="0" readingOrder="0"/>
    </dxf>
    <dxf>
      <border>
        <bottom style="thin">
          <color rgb="FF000000"/>
        </bottom>
      </border>
    </dxf>
    <dxf>
      <font>
        <b/>
        <i val="0"/>
        <strike val="0"/>
        <condense val="0"/>
        <extend val="0"/>
        <outline val="0"/>
        <shadow val="0"/>
        <u val="none"/>
        <vertAlign val="baseline"/>
        <sz val="12"/>
        <color auto="1"/>
        <name val="Arial"/>
        <scheme val="none"/>
      </font>
      <fill>
        <patternFill patternType="solid">
          <fgColor rgb="FF000000"/>
          <bgColor rgb="FFBDD7EE"/>
        </patternFill>
      </fill>
      <alignment horizontal="center" vertical="center" textRotation="0" wrapText="1" indent="0" justifyLastLine="0" shrinkToFit="0" readingOrder="0"/>
      <border diagonalUp="0" diagonalDown="0" outline="0">
        <left style="thin">
          <color indexed="64"/>
        </left>
        <right style="thin">
          <color indexed="64"/>
        </right>
        <top/>
        <bottom/>
      </border>
    </dxf>
    <dxf>
      <border>
        <left style="thin">
          <color rgb="FF4472C4"/>
        </left>
      </border>
    </dxf>
    <dxf>
      <border>
        <left style="thin">
          <color rgb="FF4472C4"/>
        </left>
      </border>
    </dxf>
    <dxf>
      <border>
        <top style="thin">
          <color rgb="FF4472C4"/>
        </top>
      </border>
    </dxf>
    <dxf>
      <border>
        <top style="thin">
          <color rgb="FF4472C4"/>
        </top>
      </border>
    </dxf>
    <dxf>
      <font>
        <b/>
        <color rgb="FF000000"/>
      </font>
    </dxf>
    <dxf>
      <font>
        <b/>
        <color rgb="FF000000"/>
      </font>
    </dxf>
    <dxf>
      <font>
        <b/>
        <color rgb="FF000000"/>
      </font>
      <border>
        <top style="double">
          <color rgb="FF4472C4"/>
        </top>
      </border>
    </dxf>
    <dxf>
      <font>
        <b/>
        <color rgb="FFFFFFFF"/>
      </font>
      <fill>
        <patternFill patternType="solid">
          <fgColor rgb="FF4472C4"/>
          <bgColor rgb="FF4472C4"/>
        </patternFill>
      </fill>
    </dxf>
    <dxf>
      <font>
        <color rgb="FF000000"/>
      </font>
      <border>
        <left style="thin">
          <color rgb="FF4472C4"/>
        </left>
        <right style="thin">
          <color rgb="FF4472C4"/>
        </right>
        <top style="thin">
          <color rgb="FF4472C4"/>
        </top>
        <bottom style="thin">
          <color rgb="FF4472C4"/>
        </bottom>
      </border>
    </dxf>
  </dxfs>
  <tableStyles count="1" defaultTableStyle="TableStyleMedium2" defaultPivotStyle="PivotStyleLight16">
    <tableStyle name="TableStyleLight9 2" pivot="0" count="9">
      <tableStyleElement type="wholeTable" dxfId="61"/>
      <tableStyleElement type="headerRow" dxfId="60"/>
      <tableStyleElement type="totalRow" dxfId="59"/>
      <tableStyleElement type="firstColumn" dxfId="58"/>
      <tableStyleElement type="lastColumn" dxfId="57"/>
      <tableStyleElement type="firstRowStripe" dxfId="56"/>
      <tableStyleElement type="secondRowStripe" dxfId="55"/>
      <tableStyleElement type="firstColumnStripe" dxfId="54"/>
      <tableStyleElement type="secondColumnStripe" dxfId="53"/>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ables/table1.xml><?xml version="1.0" encoding="utf-8"?>
<table xmlns="http://schemas.openxmlformats.org/spreadsheetml/2006/main" id="1" name="Tabela13" displayName="Tabela13" ref="B9:G243" headerRowDxfId="52" dataDxfId="50" totalsRowDxfId="48" headerRowBorderDxfId="51" tableBorderDxfId="49">
  <autoFilter ref="B9:G243"/>
  <tableColumns count="6">
    <tableColumn id="1" name="N." dataDxfId="47" totalsRowDxfId="46"/>
    <tableColumn id="2" name="DESCRIPTION" dataDxfId="45" totalsRowDxfId="44"/>
    <tableColumn id="3" name="Unit" dataDxfId="43" totalsRowDxfId="42"/>
    <tableColumn id="8" name="Estimate quantity" dataDxfId="41" totalsRowDxfId="40" dataCellStyle="Vírgula"/>
    <tableColumn id="5" name="Item Unit Price" dataDxfId="39" totalsRowDxfId="38"/>
    <tableColumn id="6" name="Global Price" totalsRowFunction="custom" dataDxfId="37" totalsRowDxfId="36">
      <calculatedColumnFormula>Tabela13[[#This Row],[Item Unit Price]]*Tabela13[[#This Row],[Estimate quantity]]</calculatedColumnFormula>
      <totalsRowFormula>SUM(G10:G243)</totalsRowFormula>
    </tableColumn>
  </tableColumns>
  <tableStyleInfo name="TableStyleLight9 2" showFirstColumn="0" showLastColumn="0" showRowStripes="1" showColumnStripes="0"/>
</table>
</file>

<file path=xl/tables/table2.xml><?xml version="1.0" encoding="utf-8"?>
<table xmlns="http://schemas.openxmlformats.org/spreadsheetml/2006/main" id="3" name="Tabela134" displayName="Tabela134" ref="B22:G256" headerRowDxfId="35" dataDxfId="33" totalsRowDxfId="31" headerRowBorderDxfId="34" tableBorderDxfId="32">
  <autoFilter ref="B22:G256"/>
  <tableColumns count="6">
    <tableColumn id="1" name="N." dataDxfId="30" totalsRowDxfId="29"/>
    <tableColumn id="2" name="DESCRIPTION" dataDxfId="28" totalsRowDxfId="27"/>
    <tableColumn id="3" name="Unit" dataDxfId="26" totalsRowDxfId="25"/>
    <tableColumn id="8" name="Requested quantity" dataDxfId="24" totalsRowDxfId="23" dataCellStyle="Vírgula"/>
    <tableColumn id="5" name="Item Unit Price" dataDxfId="22" totalsRowDxfId="21"/>
    <tableColumn id="6" name="Global Price" totalsRowFunction="custom" dataDxfId="20" totalsRowDxfId="19">
      <calculatedColumnFormula>Tabela134[[#This Row],[Item Unit Price]]*Tabela134[[#This Row],[Requested quantity]]</calculatedColumnFormula>
      <totalsRowFormula>SUM(G23:G256)</totalsRowFormula>
    </tableColumn>
  </tableColumns>
  <tableStyleInfo name="TableStyleLight9 2" showFirstColumn="0" showLastColumn="0" showRowStripes="1" showColumnStripes="0"/>
</table>
</file>

<file path=xl/tables/table3.xml><?xml version="1.0" encoding="utf-8"?>
<table xmlns="http://schemas.openxmlformats.org/spreadsheetml/2006/main" id="2" name="Tabela1343" displayName="Tabela1343" ref="B13:H247" headerRowDxfId="18" dataDxfId="16" totalsRowDxfId="14" headerRowBorderDxfId="17" tableBorderDxfId="15">
  <tableColumns count="7">
    <tableColumn id="1" name="N." dataDxfId="13" totalsRowDxfId="12"/>
    <tableColumn id="2" name="DESCRIPTION" dataDxfId="11" totalsRowDxfId="10"/>
    <tableColumn id="6" name="Global Price" totalsRowFunction="custom" dataDxfId="9" totalsRowDxfId="8">
      <calculatedColumnFormula>#REF!*Tabela1343[[#This Row],[ % GLOSS]]</calculatedColumnFormula>
      <totalsRowFormula>SUM(D14:D247)</totalsRowFormula>
    </tableColumn>
    <tableColumn id="3" name=" % OF VALIDATION" dataDxfId="7" totalsRowDxfId="6"/>
    <tableColumn id="8" name=" % GLOSS" dataDxfId="5" totalsRowDxfId="4" dataCellStyle="Vírgula"/>
    <tableColumn id="4" name="TOTAL  VALIDATED " dataDxfId="3" totalsRowDxfId="2" dataCellStyle="Vírgula"/>
    <tableColumn id="7" name="JUSTIFICATION VALUE" dataDxfId="1" totalsRowDxfId="0"/>
  </tableColumns>
  <tableStyleInfo name="TableStyleLight9 2" showFirstColumn="0" showLastColumn="0" showRowStripes="1" showColumnStripes="0"/>
</table>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Escritório">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_rels/sheet3.xml.rels><?xml version="1.0" encoding="UTF-8" standalone="yes"?>
<Relationships xmlns="http://schemas.openxmlformats.org/package/2006/relationships"><Relationship Id="rId1"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G267"/>
  <sheetViews>
    <sheetView tabSelected="1" view="pageBreakPreview" topLeftCell="A223" zoomScale="50" zoomScaleNormal="42" zoomScaleSheetLayoutView="50" workbookViewId="0">
      <selection activeCell="Q231" sqref="Q231"/>
    </sheetView>
  </sheetViews>
  <sheetFormatPr defaultRowHeight="15" x14ac:dyDescent="0.2"/>
  <cols>
    <col min="1" max="1" width="9.5703125" style="23" customWidth="1"/>
    <col min="2" max="2" width="7.5703125" style="24" bestFit="1" customWidth="1"/>
    <col min="3" max="3" width="130.5703125" style="24" customWidth="1"/>
    <col min="4" max="4" width="31.28515625" style="24" customWidth="1"/>
    <col min="5" max="5" width="19.140625" style="24" customWidth="1"/>
    <col min="6" max="7" width="20.7109375" style="24" customWidth="1"/>
    <col min="8" max="16384" width="9.140625" style="24"/>
  </cols>
  <sheetData>
    <row r="2" spans="2:7" ht="15.75" x14ac:dyDescent="0.2">
      <c r="B2" s="103" t="s">
        <v>0</v>
      </c>
      <c r="C2" s="103"/>
      <c r="D2" s="103"/>
      <c r="E2" s="103"/>
      <c r="F2" s="103"/>
      <c r="G2" s="103"/>
    </row>
    <row r="3" spans="2:7" ht="32.25" customHeight="1" x14ac:dyDescent="0.2">
      <c r="B3" s="104" t="s">
        <v>1</v>
      </c>
      <c r="C3" s="104"/>
      <c r="D3" s="104"/>
      <c r="E3" s="104"/>
      <c r="F3" s="104"/>
      <c r="G3" s="104"/>
    </row>
    <row r="4" spans="2:7" ht="32.25" customHeight="1" x14ac:dyDescent="0.2">
      <c r="B4" s="104" t="s">
        <v>2</v>
      </c>
      <c r="C4" s="104"/>
      <c r="D4" s="104"/>
      <c r="E4" s="104"/>
      <c r="F4" s="104"/>
      <c r="G4" s="104"/>
    </row>
    <row r="5" spans="2:7" ht="32.25" customHeight="1" x14ac:dyDescent="0.2">
      <c r="B5" s="104" t="s">
        <v>3</v>
      </c>
      <c r="C5" s="104"/>
      <c r="D5" s="104"/>
      <c r="E5" s="104"/>
      <c r="F5" s="104"/>
      <c r="G5" s="104"/>
    </row>
    <row r="6" spans="2:7" ht="32.25" customHeight="1" x14ac:dyDescent="0.2">
      <c r="B6" s="104" t="s">
        <v>4</v>
      </c>
      <c r="C6" s="104"/>
      <c r="D6" s="104"/>
      <c r="E6" s="104"/>
      <c r="F6" s="104"/>
      <c r="G6" s="104"/>
    </row>
    <row r="7" spans="2:7" ht="86.25" customHeight="1" x14ac:dyDescent="0.2">
      <c r="B7" s="105" t="s">
        <v>440</v>
      </c>
      <c r="C7" s="105"/>
      <c r="D7" s="105"/>
      <c r="E7" s="105"/>
      <c r="F7" s="105"/>
      <c r="G7" s="105"/>
    </row>
    <row r="8" spans="2:7" x14ac:dyDescent="0.2">
      <c r="B8" s="25"/>
      <c r="C8" s="25"/>
      <c r="D8" s="25"/>
      <c r="E8" s="25"/>
      <c r="F8" s="25"/>
      <c r="G8" s="25"/>
    </row>
    <row r="9" spans="2:7" ht="32.25" thickBot="1" x14ac:dyDescent="0.25">
      <c r="B9" s="62" t="s">
        <v>5</v>
      </c>
      <c r="C9" s="62" t="s">
        <v>6</v>
      </c>
      <c r="D9" s="26" t="s">
        <v>7</v>
      </c>
      <c r="E9" s="26" t="s">
        <v>142</v>
      </c>
      <c r="F9" s="36" t="s">
        <v>424</v>
      </c>
      <c r="G9" s="37" t="s">
        <v>425</v>
      </c>
    </row>
    <row r="10" spans="2:7" ht="15.75" x14ac:dyDescent="0.2">
      <c r="B10" s="48">
        <v>1</v>
      </c>
      <c r="C10" s="49" t="s">
        <v>14</v>
      </c>
      <c r="D10" s="50"/>
      <c r="E10" s="50"/>
      <c r="F10" s="51"/>
      <c r="G10" s="52"/>
    </row>
    <row r="11" spans="2:7" ht="45.75" x14ac:dyDescent="0.2">
      <c r="B11" s="53" t="s">
        <v>8</v>
      </c>
      <c r="C11" s="6" t="s">
        <v>120</v>
      </c>
      <c r="D11" s="4" t="s">
        <v>16</v>
      </c>
      <c r="E11" s="2">
        <v>200</v>
      </c>
      <c r="F11" s="176"/>
      <c r="G11" s="177">
        <f>Tabela13[[#This Row],[Item Unit Price]]*Tabela13[[#This Row],[Estimate quantity]]</f>
        <v>0</v>
      </c>
    </row>
    <row r="12" spans="2:7" ht="30.75" x14ac:dyDescent="0.2">
      <c r="B12" s="53" t="s">
        <v>10</v>
      </c>
      <c r="C12" s="1" t="s">
        <v>18</v>
      </c>
      <c r="D12" s="4" t="s">
        <v>16</v>
      </c>
      <c r="E12" s="2">
        <v>2000</v>
      </c>
      <c r="F12" s="176"/>
      <c r="G12" s="177">
        <f>Tabela13[[#This Row],[Item Unit Price]]*Tabela13[[#This Row],[Estimate quantity]]</f>
        <v>0</v>
      </c>
    </row>
    <row r="13" spans="2:7" ht="30.75" x14ac:dyDescent="0.2">
      <c r="B13" s="53" t="s">
        <v>11</v>
      </c>
      <c r="C13" s="5" t="s">
        <v>143</v>
      </c>
      <c r="D13" s="4" t="s">
        <v>16</v>
      </c>
      <c r="E13" s="2">
        <v>5</v>
      </c>
      <c r="F13" s="176"/>
      <c r="G13" s="177">
        <f>Tabela13[[#This Row],[Item Unit Price]]*Tabela13[[#This Row],[Estimate quantity]]</f>
        <v>0</v>
      </c>
    </row>
    <row r="14" spans="2:7" ht="60.75" x14ac:dyDescent="0.2">
      <c r="B14" s="53" t="s">
        <v>13</v>
      </c>
      <c r="C14" s="1" t="s">
        <v>135</v>
      </c>
      <c r="D14" s="4" t="s">
        <v>16</v>
      </c>
      <c r="E14" s="2">
        <v>250</v>
      </c>
      <c r="F14" s="176"/>
      <c r="G14" s="177">
        <f>Tabela13[[#This Row],[Item Unit Price]]*Tabela13[[#This Row],[Estimate quantity]]</f>
        <v>0</v>
      </c>
    </row>
    <row r="15" spans="2:7" ht="30.75" x14ac:dyDescent="0.2">
      <c r="B15" s="53" t="s">
        <v>250</v>
      </c>
      <c r="C15" s="1" t="s">
        <v>136</v>
      </c>
      <c r="D15" s="4" t="s">
        <v>16</v>
      </c>
      <c r="E15" s="2">
        <v>500</v>
      </c>
      <c r="F15" s="176"/>
      <c r="G15" s="177">
        <f>Tabela13[[#This Row],[Item Unit Price]]*Tabela13[[#This Row],[Estimate quantity]]</f>
        <v>0</v>
      </c>
    </row>
    <row r="16" spans="2:7" ht="30.75" x14ac:dyDescent="0.2">
      <c r="B16" s="53" t="s">
        <v>251</v>
      </c>
      <c r="C16" s="5" t="s">
        <v>137</v>
      </c>
      <c r="D16" s="4" t="s">
        <v>16</v>
      </c>
      <c r="E16" s="2">
        <v>500</v>
      </c>
      <c r="F16" s="176"/>
      <c r="G16" s="177">
        <f>Tabela13[[#This Row],[Item Unit Price]]*Tabela13[[#This Row],[Estimate quantity]]</f>
        <v>0</v>
      </c>
    </row>
    <row r="17" spans="2:7" ht="30.75" x14ac:dyDescent="0.2">
      <c r="B17" s="53" t="s">
        <v>252</v>
      </c>
      <c r="C17" s="5" t="s">
        <v>138</v>
      </c>
      <c r="D17" s="4" t="s">
        <v>16</v>
      </c>
      <c r="E17" s="2">
        <v>300</v>
      </c>
      <c r="F17" s="176"/>
      <c r="G17" s="177">
        <f>Tabela13[[#This Row],[Item Unit Price]]*Tabela13[[#This Row],[Estimate quantity]]</f>
        <v>0</v>
      </c>
    </row>
    <row r="18" spans="2:7" ht="30.75" x14ac:dyDescent="0.2">
      <c r="B18" s="53" t="s">
        <v>253</v>
      </c>
      <c r="C18" s="7" t="s">
        <v>232</v>
      </c>
      <c r="D18" s="4" t="s">
        <v>16</v>
      </c>
      <c r="E18" s="2">
        <v>1000</v>
      </c>
      <c r="F18" s="176"/>
      <c r="G18" s="177">
        <f>Tabela13[[#This Row],[Item Unit Price]]*Tabela13[[#This Row],[Estimate quantity]]</f>
        <v>0</v>
      </c>
    </row>
    <row r="19" spans="2:7" ht="30.75" x14ac:dyDescent="0.2">
      <c r="B19" s="53" t="s">
        <v>254</v>
      </c>
      <c r="C19" s="1" t="s">
        <v>19</v>
      </c>
      <c r="D19" s="4" t="s">
        <v>16</v>
      </c>
      <c r="E19" s="2">
        <v>15</v>
      </c>
      <c r="F19" s="176"/>
      <c r="G19" s="177">
        <f>Tabela13[[#This Row],[Item Unit Price]]*Tabela13[[#This Row],[Estimate quantity]]</f>
        <v>0</v>
      </c>
    </row>
    <row r="20" spans="2:7" ht="30.75" x14ac:dyDescent="0.2">
      <c r="B20" s="53" t="s">
        <v>255</v>
      </c>
      <c r="C20" s="1" t="s">
        <v>233</v>
      </c>
      <c r="D20" s="4" t="s">
        <v>16</v>
      </c>
      <c r="E20" s="2">
        <v>50</v>
      </c>
      <c r="F20" s="176"/>
      <c r="G20" s="177">
        <f>Tabela13[[#This Row],[Item Unit Price]]*Tabela13[[#This Row],[Estimate quantity]]</f>
        <v>0</v>
      </c>
    </row>
    <row r="21" spans="2:7" ht="45.75" x14ac:dyDescent="0.2">
      <c r="B21" s="53" t="s">
        <v>256</v>
      </c>
      <c r="C21" s="1" t="s">
        <v>20</v>
      </c>
      <c r="D21" s="4" t="s">
        <v>16</v>
      </c>
      <c r="E21" s="2">
        <v>30</v>
      </c>
      <c r="F21" s="176"/>
      <c r="G21" s="177">
        <f>Tabela13[[#This Row],[Item Unit Price]]*Tabela13[[#This Row],[Estimate quantity]]</f>
        <v>0</v>
      </c>
    </row>
    <row r="22" spans="2:7" ht="30.75" x14ac:dyDescent="0.2">
      <c r="B22" s="53" t="s">
        <v>423</v>
      </c>
      <c r="C22" s="1" t="s">
        <v>426</v>
      </c>
      <c r="D22" s="4" t="s">
        <v>16</v>
      </c>
      <c r="E22" s="2">
        <v>60</v>
      </c>
      <c r="F22" s="176"/>
      <c r="G22" s="177">
        <f>Tabela13[[#This Row],[Item Unit Price]]*Tabela13[[#This Row],[Estimate quantity]]</f>
        <v>0</v>
      </c>
    </row>
    <row r="23" spans="2:7" ht="60.75" x14ac:dyDescent="0.2">
      <c r="B23" s="53" t="s">
        <v>257</v>
      </c>
      <c r="C23" s="1" t="s">
        <v>234</v>
      </c>
      <c r="D23" s="4" t="s">
        <v>144</v>
      </c>
      <c r="E23" s="2">
        <v>50</v>
      </c>
      <c r="F23" s="176"/>
      <c r="G23" s="177">
        <f>Tabela13[[#This Row],[Item Unit Price]]*Tabela13[[#This Row],[Estimate quantity]]</f>
        <v>0</v>
      </c>
    </row>
    <row r="24" spans="2:7" ht="45.75" x14ac:dyDescent="0.2">
      <c r="B24" s="53" t="s">
        <v>258</v>
      </c>
      <c r="C24" s="1" t="s">
        <v>147</v>
      </c>
      <c r="D24" s="4" t="s">
        <v>144</v>
      </c>
      <c r="E24" s="2">
        <v>50</v>
      </c>
      <c r="F24" s="176"/>
      <c r="G24" s="177">
        <f>Tabela13[[#This Row],[Item Unit Price]]*Tabela13[[#This Row],[Estimate quantity]]</f>
        <v>0</v>
      </c>
    </row>
    <row r="25" spans="2:7" ht="75.75" x14ac:dyDescent="0.2">
      <c r="B25" s="53" t="s">
        <v>259</v>
      </c>
      <c r="C25" s="1" t="s">
        <v>148</v>
      </c>
      <c r="D25" s="4" t="s">
        <v>16</v>
      </c>
      <c r="E25" s="2">
        <v>10</v>
      </c>
      <c r="F25" s="176"/>
      <c r="G25" s="177">
        <f>Tabela13[[#This Row],[Item Unit Price]]*Tabela13[[#This Row],[Estimate quantity]]</f>
        <v>0</v>
      </c>
    </row>
    <row r="26" spans="2:7" ht="15.75" x14ac:dyDescent="0.2">
      <c r="B26" s="53" t="s">
        <v>260</v>
      </c>
      <c r="C26" s="1" t="s">
        <v>484</v>
      </c>
      <c r="D26" s="4" t="s">
        <v>21</v>
      </c>
      <c r="E26" s="2">
        <v>100</v>
      </c>
      <c r="F26" s="176"/>
      <c r="G26" s="177">
        <f>Tabela13[[#This Row],[Item Unit Price]]*Tabela13[[#This Row],[Estimate quantity]]</f>
        <v>0</v>
      </c>
    </row>
    <row r="27" spans="2:7" ht="30.75" x14ac:dyDescent="0.2">
      <c r="B27" s="53" t="s">
        <v>261</v>
      </c>
      <c r="C27" s="1" t="s">
        <v>22</v>
      </c>
      <c r="D27" s="4" t="s">
        <v>16</v>
      </c>
      <c r="E27" s="2">
        <v>5</v>
      </c>
      <c r="F27" s="176"/>
      <c r="G27" s="177">
        <f>Tabela13[[#This Row],[Item Unit Price]]*Tabela13[[#This Row],[Estimate quantity]]</f>
        <v>0</v>
      </c>
    </row>
    <row r="28" spans="2:7" ht="15.75" x14ac:dyDescent="0.2">
      <c r="B28" s="53" t="s">
        <v>262</v>
      </c>
      <c r="C28" s="1" t="s">
        <v>151</v>
      </c>
      <c r="D28" s="4" t="s">
        <v>16</v>
      </c>
      <c r="E28" s="2">
        <v>5</v>
      </c>
      <c r="F28" s="176"/>
      <c r="G28" s="177">
        <f>Tabela13[[#This Row],[Item Unit Price]]*Tabela13[[#This Row],[Estimate quantity]]</f>
        <v>0</v>
      </c>
    </row>
    <row r="29" spans="2:7" ht="31.5" thickBot="1" x14ac:dyDescent="0.25">
      <c r="B29" s="63" t="s">
        <v>263</v>
      </c>
      <c r="C29" s="41" t="s">
        <v>211</v>
      </c>
      <c r="D29" s="42" t="s">
        <v>21</v>
      </c>
      <c r="E29" s="43">
        <v>50</v>
      </c>
      <c r="F29" s="178"/>
      <c r="G29" s="179">
        <f>Tabela13[[#This Row],[Item Unit Price]]*Tabela13[[#This Row],[Estimate quantity]]</f>
        <v>0</v>
      </c>
    </row>
    <row r="30" spans="2:7" ht="78.75" x14ac:dyDescent="0.2">
      <c r="B30" s="48">
        <v>2</v>
      </c>
      <c r="C30" s="49" t="s">
        <v>443</v>
      </c>
      <c r="D30" s="50"/>
      <c r="E30" s="50"/>
      <c r="F30" s="51"/>
      <c r="G30" s="52"/>
    </row>
    <row r="31" spans="2:7" ht="75.75" x14ac:dyDescent="0.2">
      <c r="B31" s="53" t="s">
        <v>15</v>
      </c>
      <c r="C31" s="1" t="s">
        <v>485</v>
      </c>
      <c r="D31" s="4" t="s">
        <v>468</v>
      </c>
      <c r="E31" s="2">
        <v>15</v>
      </c>
      <c r="F31" s="176"/>
      <c r="G31" s="177">
        <f>Tabela13[[#This Row],[Item Unit Price]]*Tabela13[[#This Row],[Estimate quantity]]</f>
        <v>0</v>
      </c>
    </row>
    <row r="32" spans="2:7" ht="105.75" x14ac:dyDescent="0.2">
      <c r="B32" s="53" t="s">
        <v>17</v>
      </c>
      <c r="C32" s="1" t="s">
        <v>486</v>
      </c>
      <c r="D32" s="4" t="s">
        <v>468</v>
      </c>
      <c r="E32" s="2">
        <v>100</v>
      </c>
      <c r="F32" s="176"/>
      <c r="G32" s="177">
        <f>Tabela13[[#This Row],[Item Unit Price]]*Tabela13[[#This Row],[Estimate quantity]]</f>
        <v>0</v>
      </c>
    </row>
    <row r="33" spans="2:7" ht="45.75" x14ac:dyDescent="0.2">
      <c r="B33" s="53" t="s">
        <v>444</v>
      </c>
      <c r="C33" s="1" t="s">
        <v>153</v>
      </c>
      <c r="D33" s="4" t="s">
        <v>23</v>
      </c>
      <c r="E33" s="2">
        <v>30</v>
      </c>
      <c r="F33" s="176"/>
      <c r="G33" s="177">
        <f>Tabela13[[#This Row],[Item Unit Price]]*Tabela13[[#This Row],[Estimate quantity]]</f>
        <v>0</v>
      </c>
    </row>
    <row r="34" spans="2:7" ht="45.75" x14ac:dyDescent="0.2">
      <c r="B34" s="53" t="s">
        <v>445</v>
      </c>
      <c r="C34" s="1" t="s">
        <v>428</v>
      </c>
      <c r="D34" s="4" t="s">
        <v>44</v>
      </c>
      <c r="E34" s="2">
        <v>30</v>
      </c>
      <c r="F34" s="176"/>
      <c r="G34" s="177">
        <f>Tabela13[[#This Row],[Item Unit Price]]*Tabela13[[#This Row],[Estimate quantity]]</f>
        <v>0</v>
      </c>
    </row>
    <row r="35" spans="2:7" ht="76.5" customHeight="1" x14ac:dyDescent="0.2">
      <c r="B35" s="53" t="s">
        <v>446</v>
      </c>
      <c r="C35" s="1" t="s">
        <v>154</v>
      </c>
      <c r="D35" s="4" t="s">
        <v>23</v>
      </c>
      <c r="E35" s="2">
        <v>2</v>
      </c>
      <c r="F35" s="176"/>
      <c r="G35" s="177">
        <f>Tabela13[[#This Row],[Item Unit Price]]*Tabela13[[#This Row],[Estimate quantity]]</f>
        <v>0</v>
      </c>
    </row>
    <row r="36" spans="2:7" ht="30.75" x14ac:dyDescent="0.2">
      <c r="B36" s="53" t="s">
        <v>447</v>
      </c>
      <c r="C36" s="1" t="s">
        <v>155</v>
      </c>
      <c r="D36" s="4" t="s">
        <v>23</v>
      </c>
      <c r="E36" s="2">
        <v>15</v>
      </c>
      <c r="F36" s="176"/>
      <c r="G36" s="177">
        <f>Tabela13[[#This Row],[Item Unit Price]]*Tabela13[[#This Row],[Estimate quantity]]</f>
        <v>0</v>
      </c>
    </row>
    <row r="37" spans="2:7" ht="30.75" x14ac:dyDescent="0.2">
      <c r="B37" s="53" t="s">
        <v>448</v>
      </c>
      <c r="C37" s="1" t="s">
        <v>158</v>
      </c>
      <c r="D37" s="4" t="s">
        <v>23</v>
      </c>
      <c r="E37" s="2">
        <v>5</v>
      </c>
      <c r="F37" s="176"/>
      <c r="G37" s="177">
        <f>Tabela13[[#This Row],[Item Unit Price]]*Tabela13[[#This Row],[Estimate quantity]]</f>
        <v>0</v>
      </c>
    </row>
    <row r="38" spans="2:7" ht="45.75" x14ac:dyDescent="0.2">
      <c r="B38" s="53" t="s">
        <v>449</v>
      </c>
      <c r="C38" s="1" t="s">
        <v>157</v>
      </c>
      <c r="D38" s="4" t="s">
        <v>23</v>
      </c>
      <c r="E38" s="2">
        <v>15</v>
      </c>
      <c r="F38" s="176"/>
      <c r="G38" s="177">
        <f>Tabela13[[#This Row],[Item Unit Price]]*Tabela13[[#This Row],[Estimate quantity]]</f>
        <v>0</v>
      </c>
    </row>
    <row r="39" spans="2:7" ht="30.75" x14ac:dyDescent="0.2">
      <c r="B39" s="53" t="s">
        <v>450</v>
      </c>
      <c r="C39" s="1" t="s">
        <v>156</v>
      </c>
      <c r="D39" s="4" t="s">
        <v>23</v>
      </c>
      <c r="E39" s="2">
        <v>15</v>
      </c>
      <c r="F39" s="176"/>
      <c r="G39" s="177">
        <f>Tabela13[[#This Row],[Item Unit Price]]*Tabela13[[#This Row],[Estimate quantity]]</f>
        <v>0</v>
      </c>
    </row>
    <row r="40" spans="2:7" ht="75.75" x14ac:dyDescent="0.2">
      <c r="B40" s="53" t="s">
        <v>451</v>
      </c>
      <c r="C40" s="1" t="s">
        <v>487</v>
      </c>
      <c r="D40" s="4" t="s">
        <v>23</v>
      </c>
      <c r="E40" s="2">
        <v>5</v>
      </c>
      <c r="F40" s="176"/>
      <c r="G40" s="177">
        <f>Tabela13[[#This Row],[Item Unit Price]]*Tabela13[[#This Row],[Estimate quantity]]</f>
        <v>0</v>
      </c>
    </row>
    <row r="41" spans="2:7" ht="75.75" x14ac:dyDescent="0.2">
      <c r="B41" s="53" t="s">
        <v>452</v>
      </c>
      <c r="C41" s="1" t="s">
        <v>442</v>
      </c>
      <c r="D41" s="4" t="s">
        <v>23</v>
      </c>
      <c r="E41" s="2">
        <v>40</v>
      </c>
      <c r="F41" s="176"/>
      <c r="G41" s="177">
        <f>Tabela13[[#This Row],[Item Unit Price]]*Tabela13[[#This Row],[Estimate quantity]]</f>
        <v>0</v>
      </c>
    </row>
    <row r="42" spans="2:7" ht="30.75" x14ac:dyDescent="0.2">
      <c r="B42" s="53" t="s">
        <v>453</v>
      </c>
      <c r="C42" s="1" t="s">
        <v>230</v>
      </c>
      <c r="D42" s="4" t="s">
        <v>23</v>
      </c>
      <c r="E42" s="2">
        <v>5</v>
      </c>
      <c r="F42" s="176"/>
      <c r="G42" s="177">
        <f>Tabela13[[#This Row],[Item Unit Price]]*Tabela13[[#This Row],[Estimate quantity]]</f>
        <v>0</v>
      </c>
    </row>
    <row r="43" spans="2:7" ht="75.75" x14ac:dyDescent="0.2">
      <c r="B43" s="53" t="s">
        <v>454</v>
      </c>
      <c r="C43" s="1" t="s">
        <v>488</v>
      </c>
      <c r="D43" s="4" t="s">
        <v>23</v>
      </c>
      <c r="E43" s="2">
        <v>15</v>
      </c>
      <c r="F43" s="176"/>
      <c r="G43" s="177">
        <f>Tabela13[[#This Row],[Item Unit Price]]*Tabela13[[#This Row],[Estimate quantity]]</f>
        <v>0</v>
      </c>
    </row>
    <row r="44" spans="2:7" ht="60" x14ac:dyDescent="0.2">
      <c r="B44" s="53" t="s">
        <v>455</v>
      </c>
      <c r="C44" s="1" t="s">
        <v>231</v>
      </c>
      <c r="D44" s="4" t="s">
        <v>23</v>
      </c>
      <c r="E44" s="2">
        <v>5</v>
      </c>
      <c r="F44" s="176"/>
      <c r="G44" s="177">
        <f>Tabela13[[#This Row],[Item Unit Price]]*Tabela13[[#This Row],[Estimate quantity]]</f>
        <v>0</v>
      </c>
    </row>
    <row r="45" spans="2:7" ht="90.75" x14ac:dyDescent="0.2">
      <c r="B45" s="53" t="s">
        <v>456</v>
      </c>
      <c r="C45" s="1" t="s">
        <v>441</v>
      </c>
      <c r="D45" s="4" t="s">
        <v>23</v>
      </c>
      <c r="E45" s="2">
        <v>20</v>
      </c>
      <c r="F45" s="176"/>
      <c r="G45" s="177">
        <f>Tabela13[[#This Row],[Item Unit Price]]*Tabela13[[#This Row],[Estimate quantity]]</f>
        <v>0</v>
      </c>
    </row>
    <row r="46" spans="2:7" ht="90.75" x14ac:dyDescent="0.2">
      <c r="B46" s="53" t="s">
        <v>457</v>
      </c>
      <c r="C46" s="1" t="s">
        <v>489</v>
      </c>
      <c r="D46" s="4" t="s">
        <v>23</v>
      </c>
      <c r="E46" s="2">
        <v>10</v>
      </c>
      <c r="F46" s="176"/>
      <c r="G46" s="177">
        <f>Tabela13[[#This Row],[Item Unit Price]]*Tabela13[[#This Row],[Estimate quantity]]</f>
        <v>0</v>
      </c>
    </row>
    <row r="47" spans="2:7" ht="150.75" x14ac:dyDescent="0.2">
      <c r="B47" s="53" t="s">
        <v>458</v>
      </c>
      <c r="C47" s="1" t="s">
        <v>427</v>
      </c>
      <c r="D47" s="4" t="s">
        <v>23</v>
      </c>
      <c r="E47" s="2">
        <v>15</v>
      </c>
      <c r="F47" s="176"/>
      <c r="G47" s="177">
        <f>Tabela13[[#This Row],[Item Unit Price]]*Tabela13[[#This Row],[Estimate quantity]]</f>
        <v>0</v>
      </c>
    </row>
    <row r="48" spans="2:7" ht="45.75" x14ac:dyDescent="0.2">
      <c r="B48" s="53" t="s">
        <v>459</v>
      </c>
      <c r="C48" s="1" t="s">
        <v>152</v>
      </c>
      <c r="D48" s="4" t="s">
        <v>24</v>
      </c>
      <c r="E48" s="2">
        <v>2</v>
      </c>
      <c r="F48" s="176"/>
      <c r="G48" s="177">
        <f>Tabela13[[#This Row],[Item Unit Price]]*Tabela13[[#This Row],[Estimate quantity]]</f>
        <v>0</v>
      </c>
    </row>
    <row r="49" spans="2:7" ht="30.75" x14ac:dyDescent="0.2">
      <c r="B49" s="53" t="s">
        <v>460</v>
      </c>
      <c r="C49" s="1" t="s">
        <v>163</v>
      </c>
      <c r="D49" s="4" t="s">
        <v>24</v>
      </c>
      <c r="E49" s="2">
        <v>5</v>
      </c>
      <c r="F49" s="176"/>
      <c r="G49" s="177">
        <f>Tabela13[[#This Row],[Item Unit Price]]*Tabela13[[#This Row],[Estimate quantity]]</f>
        <v>0</v>
      </c>
    </row>
    <row r="50" spans="2:7" ht="99" customHeight="1" x14ac:dyDescent="0.2">
      <c r="B50" s="53" t="s">
        <v>461</v>
      </c>
      <c r="C50" s="1" t="s">
        <v>162</v>
      </c>
      <c r="D50" s="4" t="s">
        <v>24</v>
      </c>
      <c r="E50" s="2">
        <v>5</v>
      </c>
      <c r="F50" s="176"/>
      <c r="G50" s="177">
        <f>Tabela13[[#This Row],[Item Unit Price]]*Tabela13[[#This Row],[Estimate quantity]]</f>
        <v>0</v>
      </c>
    </row>
    <row r="51" spans="2:7" ht="30.75" x14ac:dyDescent="0.2">
      <c r="B51" s="53" t="s">
        <v>462</v>
      </c>
      <c r="C51" s="1" t="s">
        <v>161</v>
      </c>
      <c r="D51" s="4" t="s">
        <v>24</v>
      </c>
      <c r="E51" s="2">
        <v>10</v>
      </c>
      <c r="F51" s="176"/>
      <c r="G51" s="177">
        <f>Tabela13[[#This Row],[Item Unit Price]]*Tabela13[[#This Row],[Estimate quantity]]</f>
        <v>0</v>
      </c>
    </row>
    <row r="52" spans="2:7" ht="30.75" x14ac:dyDescent="0.2">
      <c r="B52" s="53" t="s">
        <v>463</v>
      </c>
      <c r="C52" s="1" t="s">
        <v>160</v>
      </c>
      <c r="D52" s="4" t="s">
        <v>24</v>
      </c>
      <c r="E52" s="2">
        <v>10</v>
      </c>
      <c r="F52" s="176"/>
      <c r="G52" s="177">
        <f>Tabela13[[#This Row],[Item Unit Price]]*Tabela13[[#This Row],[Estimate quantity]]</f>
        <v>0</v>
      </c>
    </row>
    <row r="53" spans="2:7" ht="31.5" thickBot="1" x14ac:dyDescent="0.25">
      <c r="B53" s="63" t="s">
        <v>464</v>
      </c>
      <c r="C53" s="41" t="s">
        <v>159</v>
      </c>
      <c r="D53" s="42" t="s">
        <v>24</v>
      </c>
      <c r="E53" s="43">
        <v>2</v>
      </c>
      <c r="F53" s="178"/>
      <c r="G53" s="179">
        <f>Tabela13[[#This Row],[Item Unit Price]]*Tabela13[[#This Row],[Estimate quantity]]</f>
        <v>0</v>
      </c>
    </row>
    <row r="54" spans="2:7" ht="15.75" x14ac:dyDescent="0.2">
      <c r="B54" s="48">
        <v>3</v>
      </c>
      <c r="C54" s="49" t="s">
        <v>99</v>
      </c>
      <c r="D54" s="50"/>
      <c r="E54" s="50"/>
      <c r="F54" s="51"/>
      <c r="G54" s="52"/>
    </row>
    <row r="55" spans="2:7" ht="30.75" x14ac:dyDescent="0.2">
      <c r="B55" s="53" t="s">
        <v>469</v>
      </c>
      <c r="C55" s="1" t="s">
        <v>543</v>
      </c>
      <c r="D55" s="4" t="s">
        <v>24</v>
      </c>
      <c r="E55" s="2">
        <v>15</v>
      </c>
      <c r="F55" s="176"/>
      <c r="G55" s="177">
        <f>Tabela13[[#This Row],[Item Unit Price]]*Tabela13[[#This Row],[Estimate quantity]]</f>
        <v>0</v>
      </c>
    </row>
    <row r="56" spans="2:7" ht="121.5" x14ac:dyDescent="0.2">
      <c r="B56" s="53" t="s">
        <v>470</v>
      </c>
      <c r="C56" s="1" t="s">
        <v>220</v>
      </c>
      <c r="D56" s="4" t="s">
        <v>24</v>
      </c>
      <c r="E56" s="2">
        <v>15</v>
      </c>
      <c r="F56" s="176"/>
      <c r="G56" s="177">
        <f>Tabela13[[#This Row],[Item Unit Price]]*Tabela13[[#This Row],[Estimate quantity]]</f>
        <v>0</v>
      </c>
    </row>
    <row r="57" spans="2:7" ht="121.5" x14ac:dyDescent="0.2">
      <c r="B57" s="53" t="s">
        <v>471</v>
      </c>
      <c r="C57" s="1" t="s">
        <v>219</v>
      </c>
      <c r="D57" s="4" t="s">
        <v>24</v>
      </c>
      <c r="E57" s="2">
        <v>15</v>
      </c>
      <c r="F57" s="176"/>
      <c r="G57" s="177">
        <f>Tabela13[[#This Row],[Item Unit Price]]*Tabela13[[#This Row],[Estimate quantity]]</f>
        <v>0</v>
      </c>
    </row>
    <row r="58" spans="2:7" ht="45.75" x14ac:dyDescent="0.2">
      <c r="B58" s="53" t="s">
        <v>472</v>
      </c>
      <c r="C58" s="1" t="s">
        <v>218</v>
      </c>
      <c r="D58" s="4" t="s">
        <v>24</v>
      </c>
      <c r="E58" s="2">
        <v>3</v>
      </c>
      <c r="F58" s="176"/>
      <c r="G58" s="177">
        <f>Tabela13[[#This Row],[Item Unit Price]]*Tabela13[[#This Row],[Estimate quantity]]</f>
        <v>0</v>
      </c>
    </row>
    <row r="59" spans="2:7" ht="61.5" thickBot="1" x14ac:dyDescent="0.25">
      <c r="B59" s="54" t="s">
        <v>473</v>
      </c>
      <c r="C59" s="55" t="s">
        <v>217</v>
      </c>
      <c r="D59" s="56" t="s">
        <v>23</v>
      </c>
      <c r="E59" s="57">
        <v>3</v>
      </c>
      <c r="F59" s="180"/>
      <c r="G59" s="181">
        <f>Tabela13[[#This Row],[Item Unit Price]]*Tabela13[[#This Row],[Estimate quantity]]</f>
        <v>0</v>
      </c>
    </row>
    <row r="60" spans="2:7" ht="120.75" x14ac:dyDescent="0.2">
      <c r="B60" s="66">
        <v>4</v>
      </c>
      <c r="C60" s="67" t="s">
        <v>467</v>
      </c>
      <c r="D60" s="68"/>
      <c r="E60" s="68"/>
      <c r="F60" s="69"/>
      <c r="G60" s="70"/>
    </row>
    <row r="61" spans="2:7" ht="121.5" x14ac:dyDescent="0.2">
      <c r="B61" s="53" t="s">
        <v>25</v>
      </c>
      <c r="C61" s="1" t="s">
        <v>490</v>
      </c>
      <c r="D61" s="4" t="s">
        <v>47</v>
      </c>
      <c r="E61" s="2">
        <v>300</v>
      </c>
      <c r="F61" s="176"/>
      <c r="G61" s="177">
        <f>Tabela13[[#This Row],[Item Unit Price]]*Tabela13[[#This Row],[Estimate quantity]]</f>
        <v>0</v>
      </c>
    </row>
    <row r="62" spans="2:7" ht="120.75" x14ac:dyDescent="0.2">
      <c r="B62" s="53" t="s">
        <v>131</v>
      </c>
      <c r="C62" s="1" t="s">
        <v>429</v>
      </c>
      <c r="D62" s="4" t="s">
        <v>47</v>
      </c>
      <c r="E62" s="2">
        <v>300</v>
      </c>
      <c r="F62" s="176"/>
      <c r="G62" s="177">
        <f>Tabela13[[#This Row],[Item Unit Price]]*Tabela13[[#This Row],[Estimate quantity]]</f>
        <v>0</v>
      </c>
    </row>
    <row r="63" spans="2:7" ht="61.5" x14ac:dyDescent="0.2">
      <c r="B63" s="53" t="s">
        <v>132</v>
      </c>
      <c r="C63" s="1" t="s">
        <v>491</v>
      </c>
      <c r="D63" s="4" t="s">
        <v>47</v>
      </c>
      <c r="E63" s="2">
        <v>450</v>
      </c>
      <c r="F63" s="176"/>
      <c r="G63" s="177">
        <f>Tabela13[[#This Row],[Item Unit Price]]*Tabela13[[#This Row],[Estimate quantity]]</f>
        <v>0</v>
      </c>
    </row>
    <row r="64" spans="2:7" ht="60.75" x14ac:dyDescent="0.2">
      <c r="B64" s="53" t="s">
        <v>26</v>
      </c>
      <c r="C64" s="1" t="s">
        <v>492</v>
      </c>
      <c r="D64" s="4" t="s">
        <v>47</v>
      </c>
      <c r="E64" s="2">
        <v>700</v>
      </c>
      <c r="F64" s="176"/>
      <c r="G64" s="177">
        <f>Tabela13[[#This Row],[Item Unit Price]]*Tabela13[[#This Row],[Estimate quantity]]</f>
        <v>0</v>
      </c>
    </row>
    <row r="65" spans="2:7" ht="75.75" x14ac:dyDescent="0.2">
      <c r="B65" s="53" t="s">
        <v>133</v>
      </c>
      <c r="C65" s="9" t="s">
        <v>493</v>
      </c>
      <c r="D65" s="4" t="s">
        <v>47</v>
      </c>
      <c r="E65" s="2">
        <v>1000</v>
      </c>
      <c r="F65" s="176"/>
      <c r="G65" s="177">
        <f>Tabela13[[#This Row],[Item Unit Price]]*Tabela13[[#This Row],[Estimate quantity]]</f>
        <v>0</v>
      </c>
    </row>
    <row r="66" spans="2:7" ht="60.75" x14ac:dyDescent="0.2">
      <c r="B66" s="53" t="s">
        <v>134</v>
      </c>
      <c r="C66" s="1" t="s">
        <v>359</v>
      </c>
      <c r="D66" s="4" t="s">
        <v>47</v>
      </c>
      <c r="E66" s="2">
        <v>600</v>
      </c>
      <c r="F66" s="176"/>
      <c r="G66" s="177">
        <f>Tabela13[[#This Row],[Item Unit Price]]*Tabela13[[#This Row],[Estimate quantity]]</f>
        <v>0</v>
      </c>
    </row>
    <row r="67" spans="2:7" ht="45.75" x14ac:dyDescent="0.2">
      <c r="B67" s="53" t="s">
        <v>27</v>
      </c>
      <c r="C67" s="1" t="s">
        <v>140</v>
      </c>
      <c r="D67" s="4" t="s">
        <v>47</v>
      </c>
      <c r="E67" s="2">
        <v>1200</v>
      </c>
      <c r="F67" s="176"/>
      <c r="G67" s="177">
        <f>Tabela13[[#This Row],[Item Unit Price]]*Tabela13[[#This Row],[Estimate quantity]]</f>
        <v>0</v>
      </c>
    </row>
    <row r="68" spans="2:7" ht="60.75" x14ac:dyDescent="0.2">
      <c r="B68" s="53" t="s">
        <v>28</v>
      </c>
      <c r="C68" s="1" t="s">
        <v>494</v>
      </c>
      <c r="D68" s="4" t="s">
        <v>47</v>
      </c>
      <c r="E68" s="2">
        <v>500</v>
      </c>
      <c r="F68" s="176"/>
      <c r="G68" s="177">
        <f>Tabela13[[#This Row],[Item Unit Price]]*Tabela13[[#This Row],[Estimate quantity]]</f>
        <v>0</v>
      </c>
    </row>
    <row r="69" spans="2:7" ht="60" x14ac:dyDescent="0.2">
      <c r="B69" s="53" t="s">
        <v>29</v>
      </c>
      <c r="C69" s="1" t="s">
        <v>360</v>
      </c>
      <c r="D69" s="4" t="s">
        <v>47</v>
      </c>
      <c r="E69" s="2">
        <v>1200</v>
      </c>
      <c r="F69" s="176"/>
      <c r="G69" s="177">
        <f>Tabela13[[#This Row],[Item Unit Price]]*Tabela13[[#This Row],[Estimate quantity]]</f>
        <v>0</v>
      </c>
    </row>
    <row r="70" spans="2:7" ht="45.75" x14ac:dyDescent="0.2">
      <c r="B70" s="53" t="s">
        <v>30</v>
      </c>
      <c r="C70" s="1" t="s">
        <v>495</v>
      </c>
      <c r="D70" s="4" t="s">
        <v>47</v>
      </c>
      <c r="E70" s="2">
        <v>400</v>
      </c>
      <c r="F70" s="176"/>
      <c r="G70" s="177">
        <f>Tabela13[[#This Row],[Item Unit Price]]*Tabela13[[#This Row],[Estimate quantity]]</f>
        <v>0</v>
      </c>
    </row>
    <row r="71" spans="2:7" ht="45.75" x14ac:dyDescent="0.2">
      <c r="B71" s="53" t="s">
        <v>31</v>
      </c>
      <c r="C71" s="1" t="s">
        <v>496</v>
      </c>
      <c r="D71" s="4" t="s">
        <v>51</v>
      </c>
      <c r="E71" s="2">
        <v>5</v>
      </c>
      <c r="F71" s="176"/>
      <c r="G71" s="177">
        <f>Tabela13[[#This Row],[Item Unit Price]]*Tabela13[[#This Row],[Estimate quantity]]</f>
        <v>0</v>
      </c>
    </row>
    <row r="72" spans="2:7" ht="31.5" x14ac:dyDescent="0.2">
      <c r="B72" s="53" t="s">
        <v>32</v>
      </c>
      <c r="C72" s="1" t="s">
        <v>497</v>
      </c>
      <c r="D72" s="4" t="s">
        <v>16</v>
      </c>
      <c r="E72" s="2">
        <v>1500</v>
      </c>
      <c r="F72" s="176"/>
      <c r="G72" s="177">
        <f>Tabela13[[#This Row],[Item Unit Price]]*Tabela13[[#This Row],[Estimate quantity]]</f>
        <v>0</v>
      </c>
    </row>
    <row r="73" spans="2:7" ht="30.75" x14ac:dyDescent="0.2">
      <c r="B73" s="53" t="s">
        <v>33</v>
      </c>
      <c r="C73" s="1" t="s">
        <v>52</v>
      </c>
      <c r="D73" s="4" t="s">
        <v>16</v>
      </c>
      <c r="E73" s="2">
        <v>5</v>
      </c>
      <c r="F73" s="176"/>
      <c r="G73" s="177">
        <f>Tabela13[[#This Row],[Item Unit Price]]*Tabela13[[#This Row],[Estimate quantity]]</f>
        <v>0</v>
      </c>
    </row>
    <row r="74" spans="2:7" ht="30.75" x14ac:dyDescent="0.2">
      <c r="B74" s="53" t="s">
        <v>34</v>
      </c>
      <c r="C74" s="1" t="s">
        <v>53</v>
      </c>
      <c r="D74" s="4" t="s">
        <v>16</v>
      </c>
      <c r="E74" s="2">
        <v>25</v>
      </c>
      <c r="F74" s="176"/>
      <c r="G74" s="177">
        <f>Tabela13[[#This Row],[Item Unit Price]]*Tabela13[[#This Row],[Estimate quantity]]</f>
        <v>0</v>
      </c>
    </row>
    <row r="75" spans="2:7" ht="30.75" x14ac:dyDescent="0.2">
      <c r="B75" s="53" t="s">
        <v>35</v>
      </c>
      <c r="C75" s="1" t="s">
        <v>145</v>
      </c>
      <c r="D75" s="4" t="s">
        <v>16</v>
      </c>
      <c r="E75" s="2">
        <v>30</v>
      </c>
      <c r="F75" s="176"/>
      <c r="G75" s="177">
        <f>Tabela13[[#This Row],[Item Unit Price]]*Tabela13[[#This Row],[Estimate quantity]]</f>
        <v>0</v>
      </c>
    </row>
    <row r="76" spans="2:7" ht="30.75" x14ac:dyDescent="0.2">
      <c r="B76" s="53" t="s">
        <v>36</v>
      </c>
      <c r="C76" s="1" t="s">
        <v>121</v>
      </c>
      <c r="D76" s="4" t="s">
        <v>16</v>
      </c>
      <c r="E76" s="2">
        <v>40</v>
      </c>
      <c r="F76" s="176"/>
      <c r="G76" s="177">
        <f>Tabela13[[#This Row],[Item Unit Price]]*Tabela13[[#This Row],[Estimate quantity]]</f>
        <v>0</v>
      </c>
    </row>
    <row r="77" spans="2:7" ht="30.75" x14ac:dyDescent="0.2">
      <c r="B77" s="53" t="s">
        <v>37</v>
      </c>
      <c r="C77" s="1" t="s">
        <v>122</v>
      </c>
      <c r="D77" s="4" t="s">
        <v>54</v>
      </c>
      <c r="E77" s="2">
        <v>60</v>
      </c>
      <c r="F77" s="176"/>
      <c r="G77" s="177">
        <f>Tabela13[[#This Row],[Item Unit Price]]*Tabela13[[#This Row],[Estimate quantity]]</f>
        <v>0</v>
      </c>
    </row>
    <row r="78" spans="2:7" ht="47.25" x14ac:dyDescent="0.2">
      <c r="B78" s="53" t="s">
        <v>38</v>
      </c>
      <c r="C78" s="9" t="s">
        <v>55</v>
      </c>
      <c r="D78" s="4" t="s">
        <v>16</v>
      </c>
      <c r="E78" s="2">
        <v>20</v>
      </c>
      <c r="F78" s="176"/>
      <c r="G78" s="177">
        <f>Tabela13[[#This Row],[Item Unit Price]]*Tabela13[[#This Row],[Estimate quantity]]</f>
        <v>0</v>
      </c>
    </row>
    <row r="79" spans="2:7" ht="30.75" x14ac:dyDescent="0.2">
      <c r="B79" s="53" t="s">
        <v>39</v>
      </c>
      <c r="C79" s="9" t="s">
        <v>422</v>
      </c>
      <c r="D79" s="4" t="s">
        <v>16</v>
      </c>
      <c r="E79" s="2">
        <v>10</v>
      </c>
      <c r="F79" s="176"/>
      <c r="G79" s="177">
        <f>Tabela13[[#This Row],[Item Unit Price]]*Tabela13[[#This Row],[Estimate quantity]]</f>
        <v>0</v>
      </c>
    </row>
    <row r="80" spans="2:7" ht="30.75" x14ac:dyDescent="0.2">
      <c r="B80" s="53" t="s">
        <v>40</v>
      </c>
      <c r="C80" s="1" t="s">
        <v>498</v>
      </c>
      <c r="D80" s="4" t="s">
        <v>16</v>
      </c>
      <c r="E80" s="2">
        <v>50</v>
      </c>
      <c r="F80" s="176"/>
      <c r="G80" s="177">
        <f>Tabela13[[#This Row],[Item Unit Price]]*Tabela13[[#This Row],[Estimate quantity]]</f>
        <v>0</v>
      </c>
    </row>
    <row r="81" spans="2:7" ht="30.75" x14ac:dyDescent="0.2">
      <c r="B81" s="53" t="s">
        <v>41</v>
      </c>
      <c r="C81" s="1" t="s">
        <v>56</v>
      </c>
      <c r="D81" s="4" t="s">
        <v>57</v>
      </c>
      <c r="E81" s="2">
        <v>50</v>
      </c>
      <c r="F81" s="176"/>
      <c r="G81" s="177">
        <f>Tabela13[[#This Row],[Item Unit Price]]*Tabela13[[#This Row],[Estimate quantity]]</f>
        <v>0</v>
      </c>
    </row>
    <row r="82" spans="2:7" ht="30.75" x14ac:dyDescent="0.2">
      <c r="B82" s="53" t="s">
        <v>42</v>
      </c>
      <c r="C82" s="1" t="s">
        <v>58</v>
      </c>
      <c r="D82" s="4" t="s">
        <v>59</v>
      </c>
      <c r="E82" s="2">
        <v>40</v>
      </c>
      <c r="F82" s="176"/>
      <c r="G82" s="177">
        <f>Tabela13[[#This Row],[Item Unit Price]]*Tabela13[[#This Row],[Estimate quantity]]</f>
        <v>0</v>
      </c>
    </row>
    <row r="83" spans="2:7" ht="87.75" customHeight="1" x14ac:dyDescent="0.2">
      <c r="B83" s="53" t="s">
        <v>43</v>
      </c>
      <c r="C83" s="1" t="s">
        <v>235</v>
      </c>
      <c r="D83" s="4" t="s">
        <v>16</v>
      </c>
      <c r="E83" s="2">
        <v>1000</v>
      </c>
      <c r="F83" s="176"/>
      <c r="G83" s="177">
        <f>Tabela13[[#This Row],[Item Unit Price]]*Tabela13[[#This Row],[Estimate quantity]]</f>
        <v>0</v>
      </c>
    </row>
    <row r="84" spans="2:7" ht="16.5" thickBot="1" x14ac:dyDescent="0.25">
      <c r="B84" s="54" t="s">
        <v>45</v>
      </c>
      <c r="C84" s="55" t="s">
        <v>164</v>
      </c>
      <c r="D84" s="56" t="s">
        <v>54</v>
      </c>
      <c r="E84" s="57">
        <v>5</v>
      </c>
      <c r="F84" s="180"/>
      <c r="G84" s="181">
        <f>Tabela13[[#This Row],[Item Unit Price]]*Tabela13[[#This Row],[Estimate quantity]]</f>
        <v>0</v>
      </c>
    </row>
    <row r="85" spans="2:7" ht="141.75" x14ac:dyDescent="0.2">
      <c r="B85" s="48">
        <v>5</v>
      </c>
      <c r="C85" s="49" t="s">
        <v>499</v>
      </c>
      <c r="D85" s="50"/>
      <c r="E85" s="50"/>
      <c r="F85" s="51"/>
      <c r="G85" s="52"/>
    </row>
    <row r="86" spans="2:7" ht="15.75" x14ac:dyDescent="0.2">
      <c r="B86" s="59" t="s">
        <v>46</v>
      </c>
      <c r="C86" s="38" t="s">
        <v>61</v>
      </c>
      <c r="D86" s="39"/>
      <c r="E86" s="39"/>
      <c r="F86" s="40"/>
      <c r="G86" s="60"/>
    </row>
    <row r="87" spans="2:7" ht="60.75" x14ac:dyDescent="0.2">
      <c r="B87" s="53" t="s">
        <v>264</v>
      </c>
      <c r="C87" s="1" t="s">
        <v>126</v>
      </c>
      <c r="D87" s="4" t="s">
        <v>62</v>
      </c>
      <c r="E87" s="2">
        <v>3</v>
      </c>
      <c r="F87" s="176"/>
      <c r="G87" s="177">
        <f>Tabela13[[#This Row],[Item Unit Price]]*Tabela13[[#This Row],[Estimate quantity]]</f>
        <v>0</v>
      </c>
    </row>
    <row r="88" spans="2:7" ht="61.5" x14ac:dyDescent="0.2">
      <c r="B88" s="53" t="s">
        <v>265</v>
      </c>
      <c r="C88" s="1" t="s">
        <v>168</v>
      </c>
      <c r="D88" s="4" t="s">
        <v>63</v>
      </c>
      <c r="E88" s="2">
        <v>50</v>
      </c>
      <c r="F88" s="176"/>
      <c r="G88" s="177">
        <f>Tabela13[[#This Row],[Item Unit Price]]*Tabela13[[#This Row],[Estimate quantity]]</f>
        <v>0</v>
      </c>
    </row>
    <row r="89" spans="2:7" ht="15.75" x14ac:dyDescent="0.2">
      <c r="B89" s="53" t="s">
        <v>266</v>
      </c>
      <c r="C89" s="1" t="s">
        <v>236</v>
      </c>
      <c r="D89" s="4" t="s">
        <v>65</v>
      </c>
      <c r="E89" s="2">
        <v>50</v>
      </c>
      <c r="F89" s="176"/>
      <c r="G89" s="177">
        <f>Tabela13[[#This Row],[Item Unit Price]]*Tabela13[[#This Row],[Estimate quantity]]</f>
        <v>0</v>
      </c>
    </row>
    <row r="90" spans="2:7" ht="15.75" x14ac:dyDescent="0.2">
      <c r="B90" s="53" t="s">
        <v>267</v>
      </c>
      <c r="C90" s="1" t="s">
        <v>125</v>
      </c>
      <c r="D90" s="4" t="s">
        <v>65</v>
      </c>
      <c r="E90" s="2">
        <v>5</v>
      </c>
      <c r="F90" s="176"/>
      <c r="G90" s="177">
        <f>Tabela13[[#This Row],[Item Unit Price]]*Tabela13[[#This Row],[Estimate quantity]]</f>
        <v>0</v>
      </c>
    </row>
    <row r="91" spans="2:7" ht="30.75" x14ac:dyDescent="0.2">
      <c r="B91" s="53" t="s">
        <v>268</v>
      </c>
      <c r="C91" s="1" t="s">
        <v>167</v>
      </c>
      <c r="D91" s="4" t="s">
        <v>65</v>
      </c>
      <c r="E91" s="2">
        <v>5</v>
      </c>
      <c r="F91" s="176"/>
      <c r="G91" s="177">
        <f>Tabela13[[#This Row],[Item Unit Price]]*Tabela13[[#This Row],[Estimate quantity]]</f>
        <v>0</v>
      </c>
    </row>
    <row r="92" spans="2:7" ht="15.75" x14ac:dyDescent="0.2">
      <c r="B92" s="53" t="s">
        <v>269</v>
      </c>
      <c r="C92" s="10" t="s">
        <v>127</v>
      </c>
      <c r="D92" s="4" t="s">
        <v>65</v>
      </c>
      <c r="E92" s="2">
        <v>20</v>
      </c>
      <c r="F92" s="176"/>
      <c r="G92" s="177">
        <f>Tabela13[[#This Row],[Item Unit Price]]*Tabela13[[#This Row],[Estimate quantity]]</f>
        <v>0</v>
      </c>
    </row>
    <row r="93" spans="2:7" ht="45.75" x14ac:dyDescent="0.2">
      <c r="B93" s="53" t="s">
        <v>270</v>
      </c>
      <c r="C93" s="10" t="s">
        <v>166</v>
      </c>
      <c r="D93" s="4" t="s">
        <v>65</v>
      </c>
      <c r="E93" s="2">
        <v>5</v>
      </c>
      <c r="F93" s="176"/>
      <c r="G93" s="177">
        <f>Tabela13[[#This Row],[Item Unit Price]]*Tabela13[[#This Row],[Estimate quantity]]</f>
        <v>0</v>
      </c>
    </row>
    <row r="94" spans="2:7" ht="30.75" x14ac:dyDescent="0.2">
      <c r="B94" s="53" t="s">
        <v>271</v>
      </c>
      <c r="C94" s="1" t="s">
        <v>66</v>
      </c>
      <c r="D94" s="4" t="s">
        <v>65</v>
      </c>
      <c r="E94" s="2">
        <v>40</v>
      </c>
      <c r="F94" s="176"/>
      <c r="G94" s="177">
        <f>Tabela13[[#This Row],[Item Unit Price]]*Tabela13[[#This Row],[Estimate quantity]]</f>
        <v>0</v>
      </c>
    </row>
    <row r="95" spans="2:7" ht="75.75" x14ac:dyDescent="0.2">
      <c r="B95" s="53" t="s">
        <v>272</v>
      </c>
      <c r="C95" s="1" t="s">
        <v>237</v>
      </c>
      <c r="D95" s="4" t="s">
        <v>65</v>
      </c>
      <c r="E95" s="2">
        <v>50</v>
      </c>
      <c r="F95" s="176"/>
      <c r="G95" s="177">
        <f>Tabela13[[#This Row],[Item Unit Price]]*Tabela13[[#This Row],[Estimate quantity]]</f>
        <v>0</v>
      </c>
    </row>
    <row r="96" spans="2:7" ht="15.75" x14ac:dyDescent="0.2">
      <c r="B96" s="53" t="s">
        <v>273</v>
      </c>
      <c r="C96" s="1" t="s">
        <v>128</v>
      </c>
      <c r="D96" s="4" t="s">
        <v>65</v>
      </c>
      <c r="E96" s="2">
        <v>10</v>
      </c>
      <c r="F96" s="176"/>
      <c r="G96" s="177">
        <f>Tabela13[[#This Row],[Item Unit Price]]*Tabela13[[#This Row],[Estimate quantity]]</f>
        <v>0</v>
      </c>
    </row>
    <row r="97" spans="2:7" ht="15.75" x14ac:dyDescent="0.2">
      <c r="B97" s="53" t="s">
        <v>274</v>
      </c>
      <c r="C97" s="1" t="s">
        <v>129</v>
      </c>
      <c r="D97" s="4" t="s">
        <v>16</v>
      </c>
      <c r="E97" s="2">
        <v>25</v>
      </c>
      <c r="F97" s="176"/>
      <c r="G97" s="177">
        <f>Tabela13[[#This Row],[Item Unit Price]]*Tabela13[[#This Row],[Estimate quantity]]</f>
        <v>0</v>
      </c>
    </row>
    <row r="98" spans="2:7" ht="90.75" x14ac:dyDescent="0.2">
      <c r="B98" s="53" t="s">
        <v>275</v>
      </c>
      <c r="C98" s="1" t="s">
        <v>165</v>
      </c>
      <c r="D98" s="4" t="s">
        <v>16</v>
      </c>
      <c r="E98" s="2">
        <v>60</v>
      </c>
      <c r="F98" s="176"/>
      <c r="G98" s="177">
        <f>Tabela13[[#This Row],[Item Unit Price]]*Tabela13[[#This Row],[Estimate quantity]]</f>
        <v>0</v>
      </c>
    </row>
    <row r="99" spans="2:7" ht="45.75" x14ac:dyDescent="0.2">
      <c r="B99" s="53" t="s">
        <v>276</v>
      </c>
      <c r="C99" s="1" t="s">
        <v>130</v>
      </c>
      <c r="D99" s="4" t="s">
        <v>65</v>
      </c>
      <c r="E99" s="2">
        <v>60</v>
      </c>
      <c r="F99" s="176"/>
      <c r="G99" s="177">
        <f>Tabela13[[#This Row],[Item Unit Price]]*Tabela13[[#This Row],[Estimate quantity]]</f>
        <v>0</v>
      </c>
    </row>
    <row r="100" spans="2:7" ht="15.75" x14ac:dyDescent="0.2">
      <c r="B100" s="59" t="s">
        <v>48</v>
      </c>
      <c r="C100" s="38" t="s">
        <v>68</v>
      </c>
      <c r="D100" s="39"/>
      <c r="E100" s="39"/>
      <c r="F100" s="40"/>
      <c r="G100" s="60"/>
    </row>
    <row r="101" spans="2:7" ht="15.75" x14ac:dyDescent="0.2">
      <c r="B101" s="53" t="s">
        <v>277</v>
      </c>
      <c r="C101" s="1" t="s">
        <v>170</v>
      </c>
      <c r="D101" s="4" t="s">
        <v>64</v>
      </c>
      <c r="E101" s="2">
        <v>10</v>
      </c>
      <c r="F101" s="176"/>
      <c r="G101" s="177">
        <f>Tabela13[[#This Row],[Item Unit Price]]*Tabela13[[#This Row],[Estimate quantity]]</f>
        <v>0</v>
      </c>
    </row>
    <row r="102" spans="2:7" ht="15.75" x14ac:dyDescent="0.2">
      <c r="B102" s="53" t="s">
        <v>278</v>
      </c>
      <c r="C102" s="1" t="s">
        <v>171</v>
      </c>
      <c r="D102" s="4" t="s">
        <v>64</v>
      </c>
      <c r="E102" s="2">
        <v>10</v>
      </c>
      <c r="F102" s="176"/>
      <c r="G102" s="177">
        <f>Tabela13[[#This Row],[Item Unit Price]]*Tabela13[[#This Row],[Estimate quantity]]</f>
        <v>0</v>
      </c>
    </row>
    <row r="103" spans="2:7" ht="15.75" x14ac:dyDescent="0.2">
      <c r="B103" s="53" t="s">
        <v>279</v>
      </c>
      <c r="C103" s="1" t="s">
        <v>172</v>
      </c>
      <c r="D103" s="4" t="s">
        <v>12</v>
      </c>
      <c r="E103" s="2">
        <v>10</v>
      </c>
      <c r="F103" s="176"/>
      <c r="G103" s="177">
        <f>Tabela13[[#This Row],[Item Unit Price]]*Tabela13[[#This Row],[Estimate quantity]]</f>
        <v>0</v>
      </c>
    </row>
    <row r="104" spans="2:7" ht="75.75" x14ac:dyDescent="0.2">
      <c r="B104" s="53" t="s">
        <v>280</v>
      </c>
      <c r="C104" s="1" t="s">
        <v>500</v>
      </c>
      <c r="D104" s="4" t="s">
        <v>12</v>
      </c>
      <c r="E104" s="2">
        <v>10</v>
      </c>
      <c r="F104" s="176"/>
      <c r="G104" s="177">
        <f>Tabela13[[#This Row],[Item Unit Price]]*Tabela13[[#This Row],[Estimate quantity]]</f>
        <v>0</v>
      </c>
    </row>
    <row r="105" spans="2:7" ht="60.75" x14ac:dyDescent="0.2">
      <c r="B105" s="53" t="s">
        <v>281</v>
      </c>
      <c r="C105" s="11" t="s">
        <v>238</v>
      </c>
      <c r="D105" s="4" t="s">
        <v>12</v>
      </c>
      <c r="E105" s="2">
        <v>5</v>
      </c>
      <c r="F105" s="176"/>
      <c r="G105" s="177">
        <f>Tabela13[[#This Row],[Item Unit Price]]*Tabela13[[#This Row],[Estimate quantity]]</f>
        <v>0</v>
      </c>
    </row>
    <row r="106" spans="2:7" ht="60.75" x14ac:dyDescent="0.2">
      <c r="B106" s="53" t="s">
        <v>282</v>
      </c>
      <c r="C106" s="11" t="s">
        <v>173</v>
      </c>
      <c r="D106" s="4" t="s">
        <v>12</v>
      </c>
      <c r="E106" s="2">
        <v>5</v>
      </c>
      <c r="F106" s="176"/>
      <c r="G106" s="177">
        <f>Tabela13[[#This Row],[Item Unit Price]]*Tabela13[[#This Row],[Estimate quantity]]</f>
        <v>0</v>
      </c>
    </row>
    <row r="107" spans="2:7" ht="15.75" x14ac:dyDescent="0.2">
      <c r="B107" s="53" t="s">
        <v>283</v>
      </c>
      <c r="C107" s="1" t="s">
        <v>501</v>
      </c>
      <c r="D107" s="4" t="s">
        <v>69</v>
      </c>
      <c r="E107" s="2">
        <v>15</v>
      </c>
      <c r="F107" s="176"/>
      <c r="G107" s="177">
        <f>Tabela13[[#This Row],[Item Unit Price]]*Tabela13[[#This Row],[Estimate quantity]]</f>
        <v>0</v>
      </c>
    </row>
    <row r="108" spans="2:7" ht="60.75" x14ac:dyDescent="0.2">
      <c r="B108" s="53" t="s">
        <v>284</v>
      </c>
      <c r="C108" s="1" t="s">
        <v>189</v>
      </c>
      <c r="D108" s="4" t="s">
        <v>70</v>
      </c>
      <c r="E108" s="2">
        <v>10</v>
      </c>
      <c r="F108" s="176"/>
      <c r="G108" s="177">
        <f>Tabela13[[#This Row],[Item Unit Price]]*Tabela13[[#This Row],[Estimate quantity]]</f>
        <v>0</v>
      </c>
    </row>
    <row r="109" spans="2:7" ht="30.75" x14ac:dyDescent="0.2">
      <c r="B109" s="53" t="s">
        <v>285</v>
      </c>
      <c r="C109" s="1" t="s">
        <v>502</v>
      </c>
      <c r="D109" s="4" t="s">
        <v>12</v>
      </c>
      <c r="E109" s="2">
        <v>30</v>
      </c>
      <c r="F109" s="176"/>
      <c r="G109" s="177">
        <f>Tabela13[[#This Row],[Item Unit Price]]*Tabela13[[#This Row],[Estimate quantity]]</f>
        <v>0</v>
      </c>
    </row>
    <row r="110" spans="2:7" ht="30.75" x14ac:dyDescent="0.2">
      <c r="B110" s="53" t="s">
        <v>286</v>
      </c>
      <c r="C110" s="1" t="s">
        <v>190</v>
      </c>
      <c r="D110" s="4" t="s">
        <v>12</v>
      </c>
      <c r="E110" s="2">
        <v>10</v>
      </c>
      <c r="F110" s="176"/>
      <c r="G110" s="177">
        <f>Tabela13[[#This Row],[Item Unit Price]]*Tabela13[[#This Row],[Estimate quantity]]</f>
        <v>0</v>
      </c>
    </row>
    <row r="111" spans="2:7" ht="60.75" x14ac:dyDescent="0.2">
      <c r="B111" s="53" t="s">
        <v>287</v>
      </c>
      <c r="C111" s="11" t="s">
        <v>185</v>
      </c>
      <c r="D111" s="4" t="s">
        <v>12</v>
      </c>
      <c r="E111" s="2">
        <v>15</v>
      </c>
      <c r="F111" s="176"/>
      <c r="G111" s="177">
        <f>Tabela13[[#This Row],[Item Unit Price]]*Tabela13[[#This Row],[Estimate quantity]]</f>
        <v>0</v>
      </c>
    </row>
    <row r="112" spans="2:7" ht="60.75" x14ac:dyDescent="0.2">
      <c r="B112" s="53" t="s">
        <v>288</v>
      </c>
      <c r="C112" s="11" t="s">
        <v>186</v>
      </c>
      <c r="D112" s="4" t="s">
        <v>12</v>
      </c>
      <c r="E112" s="2">
        <v>15</v>
      </c>
      <c r="F112" s="176"/>
      <c r="G112" s="177">
        <f>Tabela13[[#This Row],[Item Unit Price]]*Tabela13[[#This Row],[Estimate quantity]]</f>
        <v>0</v>
      </c>
    </row>
    <row r="113" spans="2:7" ht="60.75" x14ac:dyDescent="0.2">
      <c r="B113" s="53" t="s">
        <v>289</v>
      </c>
      <c r="C113" s="11" t="s">
        <v>187</v>
      </c>
      <c r="D113" s="4" t="s">
        <v>12</v>
      </c>
      <c r="E113" s="2">
        <v>2</v>
      </c>
      <c r="F113" s="176"/>
      <c r="G113" s="177">
        <f>Tabela13[[#This Row],[Item Unit Price]]*Tabela13[[#This Row],[Estimate quantity]]</f>
        <v>0</v>
      </c>
    </row>
    <row r="114" spans="2:7" ht="60.75" x14ac:dyDescent="0.2">
      <c r="B114" s="53" t="s">
        <v>290</v>
      </c>
      <c r="C114" s="11" t="s">
        <v>188</v>
      </c>
      <c r="D114" s="4" t="s">
        <v>12</v>
      </c>
      <c r="E114" s="2">
        <v>2</v>
      </c>
      <c r="F114" s="176"/>
      <c r="G114" s="177">
        <f>Tabela13[[#This Row],[Item Unit Price]]*Tabela13[[#This Row],[Estimate quantity]]</f>
        <v>0</v>
      </c>
    </row>
    <row r="115" spans="2:7" ht="75.75" x14ac:dyDescent="0.2">
      <c r="B115" s="53" t="s">
        <v>291</v>
      </c>
      <c r="C115" s="1" t="s">
        <v>169</v>
      </c>
      <c r="D115" s="4" t="s">
        <v>64</v>
      </c>
      <c r="E115" s="2">
        <v>1</v>
      </c>
      <c r="F115" s="176"/>
      <c r="G115" s="177">
        <f>Tabela13[[#This Row],[Item Unit Price]]*Tabela13[[#This Row],[Estimate quantity]]</f>
        <v>0</v>
      </c>
    </row>
    <row r="116" spans="2:7" ht="30.75" x14ac:dyDescent="0.2">
      <c r="B116" s="53" t="s">
        <v>292</v>
      </c>
      <c r="C116" s="1" t="s">
        <v>184</v>
      </c>
      <c r="D116" s="4" t="s">
        <v>12</v>
      </c>
      <c r="E116" s="2">
        <v>2</v>
      </c>
      <c r="F116" s="176"/>
      <c r="G116" s="177">
        <f>Tabela13[[#This Row],[Item Unit Price]]*Tabela13[[#This Row],[Estimate quantity]]</f>
        <v>0</v>
      </c>
    </row>
    <row r="117" spans="2:7" ht="15.75" x14ac:dyDescent="0.2">
      <c r="B117" s="53" t="s">
        <v>293</v>
      </c>
      <c r="C117" s="10" t="s">
        <v>183</v>
      </c>
      <c r="D117" s="4" t="s">
        <v>12</v>
      </c>
      <c r="E117" s="2">
        <v>2</v>
      </c>
      <c r="F117" s="176"/>
      <c r="G117" s="177">
        <f>Tabela13[[#This Row],[Item Unit Price]]*Tabela13[[#This Row],[Estimate quantity]]</f>
        <v>0</v>
      </c>
    </row>
    <row r="118" spans="2:7" ht="15.75" x14ac:dyDescent="0.2">
      <c r="B118" s="53" t="s">
        <v>294</v>
      </c>
      <c r="C118" s="10" t="s">
        <v>182</v>
      </c>
      <c r="D118" s="4" t="s">
        <v>12</v>
      </c>
      <c r="E118" s="2">
        <v>2</v>
      </c>
      <c r="F118" s="176"/>
      <c r="G118" s="177">
        <f>Tabela13[[#This Row],[Item Unit Price]]*Tabela13[[#This Row],[Estimate quantity]]</f>
        <v>0</v>
      </c>
    </row>
    <row r="119" spans="2:7" ht="105.75" x14ac:dyDescent="0.2">
      <c r="B119" s="53" t="s">
        <v>295</v>
      </c>
      <c r="C119" s="10" t="s">
        <v>430</v>
      </c>
      <c r="D119" s="4" t="s">
        <v>12</v>
      </c>
      <c r="E119" s="2">
        <v>15</v>
      </c>
      <c r="F119" s="176"/>
      <c r="G119" s="177">
        <f>Tabela13[[#This Row],[Item Unit Price]]*Tabela13[[#This Row],[Estimate quantity]]</f>
        <v>0</v>
      </c>
    </row>
    <row r="120" spans="2:7" ht="15.75" x14ac:dyDescent="0.2">
      <c r="B120" s="53" t="s">
        <v>296</v>
      </c>
      <c r="C120" s="9" t="s">
        <v>71</v>
      </c>
      <c r="D120" s="8" t="s">
        <v>16</v>
      </c>
      <c r="E120" s="2">
        <v>20</v>
      </c>
      <c r="F120" s="176"/>
      <c r="G120" s="177">
        <f>Tabela13[[#This Row],[Item Unit Price]]*Tabela13[[#This Row],[Estimate quantity]]</f>
        <v>0</v>
      </c>
    </row>
    <row r="121" spans="2:7" ht="15.75" x14ac:dyDescent="0.2">
      <c r="B121" s="53" t="s">
        <v>297</v>
      </c>
      <c r="C121" s="1" t="s">
        <v>431</v>
      </c>
      <c r="D121" s="8" t="s">
        <v>16</v>
      </c>
      <c r="E121" s="2">
        <v>20</v>
      </c>
      <c r="F121" s="176"/>
      <c r="G121" s="177">
        <f>Tabela13[[#This Row],[Item Unit Price]]*Tabela13[[#This Row],[Estimate quantity]]</f>
        <v>0</v>
      </c>
    </row>
    <row r="122" spans="2:7" ht="15.75" x14ac:dyDescent="0.2">
      <c r="B122" s="53" t="s">
        <v>298</v>
      </c>
      <c r="C122" s="1" t="s">
        <v>181</v>
      </c>
      <c r="D122" s="8" t="s">
        <v>16</v>
      </c>
      <c r="E122" s="2">
        <v>20</v>
      </c>
      <c r="F122" s="176"/>
      <c r="G122" s="177">
        <f>Tabela13[[#This Row],[Item Unit Price]]*Tabela13[[#This Row],[Estimate quantity]]</f>
        <v>0</v>
      </c>
    </row>
    <row r="123" spans="2:7" ht="15.75" x14ac:dyDescent="0.2">
      <c r="B123" s="53" t="s">
        <v>299</v>
      </c>
      <c r="C123" s="1" t="s">
        <v>191</v>
      </c>
      <c r="D123" s="8" t="s">
        <v>16</v>
      </c>
      <c r="E123" s="2">
        <v>150</v>
      </c>
      <c r="F123" s="176"/>
      <c r="G123" s="177">
        <f>Tabela13[[#This Row],[Item Unit Price]]*Tabela13[[#This Row],[Estimate quantity]]</f>
        <v>0</v>
      </c>
    </row>
    <row r="124" spans="2:7" ht="30.75" x14ac:dyDescent="0.2">
      <c r="B124" s="53" t="s">
        <v>300</v>
      </c>
      <c r="C124" s="1" t="s">
        <v>503</v>
      </c>
      <c r="D124" s="8" t="s">
        <v>16</v>
      </c>
      <c r="E124" s="2">
        <v>10</v>
      </c>
      <c r="F124" s="176"/>
      <c r="G124" s="177">
        <f>Tabela13[[#This Row],[Item Unit Price]]*Tabela13[[#This Row],[Estimate quantity]]</f>
        <v>0</v>
      </c>
    </row>
    <row r="125" spans="2:7" ht="45.75" x14ac:dyDescent="0.2">
      <c r="B125" s="53" t="s">
        <v>301</v>
      </c>
      <c r="C125" s="1" t="s">
        <v>141</v>
      </c>
      <c r="D125" s="8" t="s">
        <v>16</v>
      </c>
      <c r="E125" s="2">
        <v>10</v>
      </c>
      <c r="F125" s="176"/>
      <c r="G125" s="177">
        <f>Tabela13[[#This Row],[Item Unit Price]]*Tabela13[[#This Row],[Estimate quantity]]</f>
        <v>0</v>
      </c>
    </row>
    <row r="126" spans="2:7" ht="45.75" x14ac:dyDescent="0.2">
      <c r="B126" s="53" t="s">
        <v>302</v>
      </c>
      <c r="C126" s="1" t="s">
        <v>146</v>
      </c>
      <c r="D126" s="8" t="s">
        <v>16</v>
      </c>
      <c r="E126" s="2">
        <v>15</v>
      </c>
      <c r="F126" s="176"/>
      <c r="G126" s="177">
        <f>Tabela13[[#This Row],[Item Unit Price]]*Tabela13[[#This Row],[Estimate quantity]]</f>
        <v>0</v>
      </c>
    </row>
    <row r="127" spans="2:7" ht="15.75" x14ac:dyDescent="0.2">
      <c r="B127" s="53" t="s">
        <v>303</v>
      </c>
      <c r="C127" s="1" t="s">
        <v>180</v>
      </c>
      <c r="D127" s="8" t="s">
        <v>16</v>
      </c>
      <c r="E127" s="2">
        <v>3</v>
      </c>
      <c r="F127" s="176"/>
      <c r="G127" s="177">
        <f>Tabela13[[#This Row],[Item Unit Price]]*Tabela13[[#This Row],[Estimate quantity]]</f>
        <v>0</v>
      </c>
    </row>
    <row r="128" spans="2:7" ht="15.75" x14ac:dyDescent="0.2">
      <c r="B128" s="53" t="s">
        <v>304</v>
      </c>
      <c r="C128" s="11" t="s">
        <v>179</v>
      </c>
      <c r="D128" s="8" t="s">
        <v>16</v>
      </c>
      <c r="E128" s="2">
        <v>20</v>
      </c>
      <c r="F128" s="176"/>
      <c r="G128" s="177">
        <f>Tabela13[[#This Row],[Item Unit Price]]*Tabela13[[#This Row],[Estimate quantity]]</f>
        <v>0</v>
      </c>
    </row>
    <row r="129" spans="1:7" ht="15.75" x14ac:dyDescent="0.2">
      <c r="B129" s="53" t="s">
        <v>305</v>
      </c>
      <c r="C129" s="11" t="s">
        <v>178</v>
      </c>
      <c r="D129" s="8" t="s">
        <v>16</v>
      </c>
      <c r="E129" s="2">
        <v>40</v>
      </c>
      <c r="F129" s="176"/>
      <c r="G129" s="177">
        <f>Tabela13[[#This Row],[Item Unit Price]]*Tabela13[[#This Row],[Estimate quantity]]</f>
        <v>0</v>
      </c>
    </row>
    <row r="130" spans="1:7" ht="15.75" x14ac:dyDescent="0.2">
      <c r="A130" s="24"/>
      <c r="B130" s="53" t="s">
        <v>306</v>
      </c>
      <c r="C130" s="11" t="s">
        <v>177</v>
      </c>
      <c r="D130" s="8" t="s">
        <v>16</v>
      </c>
      <c r="E130" s="2">
        <v>10</v>
      </c>
      <c r="F130" s="176"/>
      <c r="G130" s="177">
        <f>Tabela13[[#This Row],[Item Unit Price]]*Tabela13[[#This Row],[Estimate quantity]]</f>
        <v>0</v>
      </c>
    </row>
    <row r="131" spans="1:7" ht="15.75" x14ac:dyDescent="0.2">
      <c r="A131" s="24"/>
      <c r="B131" s="53" t="s">
        <v>307</v>
      </c>
      <c r="C131" s="11" t="s">
        <v>176</v>
      </c>
      <c r="D131" s="8" t="s">
        <v>16</v>
      </c>
      <c r="E131" s="2">
        <v>5</v>
      </c>
      <c r="F131" s="176"/>
      <c r="G131" s="177">
        <f>Tabela13[[#This Row],[Item Unit Price]]*Tabela13[[#This Row],[Estimate quantity]]</f>
        <v>0</v>
      </c>
    </row>
    <row r="132" spans="1:7" ht="45.75" x14ac:dyDescent="0.2">
      <c r="B132" s="53" t="s">
        <v>308</v>
      </c>
      <c r="C132" s="1" t="s">
        <v>361</v>
      </c>
      <c r="D132" s="8" t="s">
        <v>16</v>
      </c>
      <c r="E132" s="2">
        <v>10</v>
      </c>
      <c r="F132" s="176"/>
      <c r="G132" s="177">
        <f>Tabela13[[#This Row],[Item Unit Price]]*Tabela13[[#This Row],[Estimate quantity]]</f>
        <v>0</v>
      </c>
    </row>
    <row r="133" spans="1:7" ht="60.75" x14ac:dyDescent="0.2">
      <c r="B133" s="53" t="s">
        <v>309</v>
      </c>
      <c r="C133" s="1" t="s">
        <v>175</v>
      </c>
      <c r="D133" s="4" t="s">
        <v>21</v>
      </c>
      <c r="E133" s="2">
        <v>350</v>
      </c>
      <c r="F133" s="176"/>
      <c r="G133" s="177">
        <f>Tabela13[[#This Row],[Item Unit Price]]*Tabela13[[#This Row],[Estimate quantity]]</f>
        <v>0</v>
      </c>
    </row>
    <row r="134" spans="1:7" ht="15.75" x14ac:dyDescent="0.2">
      <c r="B134" s="53" t="s">
        <v>310</v>
      </c>
      <c r="C134" s="1" t="s">
        <v>174</v>
      </c>
      <c r="D134" s="8" t="s">
        <v>65</v>
      </c>
      <c r="E134" s="2">
        <v>5</v>
      </c>
      <c r="F134" s="176"/>
      <c r="G134" s="177">
        <f>Tabela13[[#This Row],[Item Unit Price]]*Tabela13[[#This Row],[Estimate quantity]]</f>
        <v>0</v>
      </c>
    </row>
    <row r="135" spans="1:7" ht="15.75" x14ac:dyDescent="0.2">
      <c r="B135" s="59" t="s">
        <v>49</v>
      </c>
      <c r="C135" s="38" t="s">
        <v>73</v>
      </c>
      <c r="D135" s="39"/>
      <c r="E135" s="39"/>
      <c r="F135" s="40"/>
      <c r="G135" s="60"/>
    </row>
    <row r="136" spans="1:7" ht="30.75" x14ac:dyDescent="0.2">
      <c r="B136" s="53" t="s">
        <v>311</v>
      </c>
      <c r="C136" s="12" t="s">
        <v>74</v>
      </c>
      <c r="D136" s="8" t="s">
        <v>16</v>
      </c>
      <c r="E136" s="2">
        <v>20</v>
      </c>
      <c r="F136" s="176"/>
      <c r="G136" s="177">
        <f>Tabela13[[#This Row],[Item Unit Price]]*Tabela13[[#This Row],[Estimate quantity]]</f>
        <v>0</v>
      </c>
    </row>
    <row r="137" spans="1:7" ht="30.75" x14ac:dyDescent="0.2">
      <c r="B137" s="53" t="s">
        <v>312</v>
      </c>
      <c r="C137" s="1" t="s">
        <v>75</v>
      </c>
      <c r="D137" s="8" t="s">
        <v>16</v>
      </c>
      <c r="E137" s="2">
        <v>10</v>
      </c>
      <c r="F137" s="176"/>
      <c r="G137" s="177">
        <f>Tabela13[[#This Row],[Item Unit Price]]*Tabela13[[#This Row],[Estimate quantity]]</f>
        <v>0</v>
      </c>
    </row>
    <row r="138" spans="1:7" ht="30.75" x14ac:dyDescent="0.2">
      <c r="B138" s="53" t="s">
        <v>313</v>
      </c>
      <c r="C138" s="1" t="s">
        <v>76</v>
      </c>
      <c r="D138" s="8" t="s">
        <v>16</v>
      </c>
      <c r="E138" s="2">
        <v>10</v>
      </c>
      <c r="F138" s="176"/>
      <c r="G138" s="177">
        <f>Tabela13[[#This Row],[Item Unit Price]]*Tabela13[[#This Row],[Estimate quantity]]</f>
        <v>0</v>
      </c>
    </row>
    <row r="139" spans="1:7" ht="30.75" x14ac:dyDescent="0.2">
      <c r="B139" s="53" t="s">
        <v>314</v>
      </c>
      <c r="C139" s="1" t="s">
        <v>77</v>
      </c>
      <c r="D139" s="8" t="s">
        <v>16</v>
      </c>
      <c r="E139" s="2">
        <v>10</v>
      </c>
      <c r="F139" s="176"/>
      <c r="G139" s="177">
        <f>Tabela13[[#This Row],[Item Unit Price]]*Tabela13[[#This Row],[Estimate quantity]]</f>
        <v>0</v>
      </c>
    </row>
    <row r="140" spans="1:7" ht="30.75" x14ac:dyDescent="0.2">
      <c r="B140" s="53" t="s">
        <v>315</v>
      </c>
      <c r="C140" s="1" t="s">
        <v>504</v>
      </c>
      <c r="D140" s="8" t="s">
        <v>16</v>
      </c>
      <c r="E140" s="2">
        <v>20</v>
      </c>
      <c r="F140" s="176"/>
      <c r="G140" s="177">
        <f>Tabela13[[#This Row],[Item Unit Price]]*Tabela13[[#This Row],[Estimate quantity]]</f>
        <v>0</v>
      </c>
    </row>
    <row r="141" spans="1:7" ht="30.75" x14ac:dyDescent="0.2">
      <c r="B141" s="53" t="s">
        <v>316</v>
      </c>
      <c r="C141" s="1" t="s">
        <v>78</v>
      </c>
      <c r="D141" s="8" t="s">
        <v>16</v>
      </c>
      <c r="E141" s="2">
        <v>20</v>
      </c>
      <c r="F141" s="176"/>
      <c r="G141" s="177">
        <f>Tabela13[[#This Row],[Item Unit Price]]*Tabela13[[#This Row],[Estimate quantity]]</f>
        <v>0</v>
      </c>
    </row>
    <row r="142" spans="1:7" ht="15.75" x14ac:dyDescent="0.2">
      <c r="B142" s="53" t="s">
        <v>317</v>
      </c>
      <c r="C142" s="15" t="s">
        <v>79</v>
      </c>
      <c r="D142" s="8" t="s">
        <v>16</v>
      </c>
      <c r="E142" s="2">
        <v>20</v>
      </c>
      <c r="F142" s="176"/>
      <c r="G142" s="177">
        <f>Tabela13[[#This Row],[Item Unit Price]]*Tabela13[[#This Row],[Estimate quantity]]</f>
        <v>0</v>
      </c>
    </row>
    <row r="143" spans="1:7" ht="15.75" x14ac:dyDescent="0.2">
      <c r="B143" s="53" t="s">
        <v>318</v>
      </c>
      <c r="C143" s="15" t="s">
        <v>80</v>
      </c>
      <c r="D143" s="8" t="s">
        <v>16</v>
      </c>
      <c r="E143" s="2">
        <v>10</v>
      </c>
      <c r="F143" s="176"/>
      <c r="G143" s="177">
        <f>Tabela13[[#This Row],[Item Unit Price]]*Tabela13[[#This Row],[Estimate quantity]]</f>
        <v>0</v>
      </c>
    </row>
    <row r="144" spans="1:7" ht="15.75" x14ac:dyDescent="0.2">
      <c r="B144" s="53" t="s">
        <v>319</v>
      </c>
      <c r="C144" s="15" t="s">
        <v>81</v>
      </c>
      <c r="D144" s="8" t="s">
        <v>16</v>
      </c>
      <c r="E144" s="2">
        <v>15</v>
      </c>
      <c r="F144" s="176"/>
      <c r="G144" s="177">
        <f>Tabela13[[#This Row],[Item Unit Price]]*Tabela13[[#This Row],[Estimate quantity]]</f>
        <v>0</v>
      </c>
    </row>
    <row r="145" spans="2:7" ht="15.75" x14ac:dyDescent="0.2">
      <c r="B145" s="53" t="s">
        <v>320</v>
      </c>
      <c r="C145" s="15" t="s">
        <v>82</v>
      </c>
      <c r="D145" s="8" t="s">
        <v>16</v>
      </c>
      <c r="E145" s="2">
        <v>15</v>
      </c>
      <c r="F145" s="176"/>
      <c r="G145" s="177">
        <f>Tabela13[[#This Row],[Item Unit Price]]*Tabela13[[#This Row],[Estimate quantity]]</f>
        <v>0</v>
      </c>
    </row>
    <row r="146" spans="2:7" ht="15.75" x14ac:dyDescent="0.2">
      <c r="B146" s="53" t="s">
        <v>321</v>
      </c>
      <c r="C146" s="15" t="s">
        <v>83</v>
      </c>
      <c r="D146" s="8" t="s">
        <v>16</v>
      </c>
      <c r="E146" s="2">
        <v>15</v>
      </c>
      <c r="F146" s="176"/>
      <c r="G146" s="177">
        <f>Tabela13[[#This Row],[Item Unit Price]]*Tabela13[[#This Row],[Estimate quantity]]</f>
        <v>0</v>
      </c>
    </row>
    <row r="147" spans="2:7" ht="30.75" x14ac:dyDescent="0.2">
      <c r="B147" s="53" t="s">
        <v>322</v>
      </c>
      <c r="C147" s="12" t="s">
        <v>84</v>
      </c>
      <c r="D147" s="8" t="s">
        <v>16</v>
      </c>
      <c r="E147" s="2">
        <v>3</v>
      </c>
      <c r="F147" s="176"/>
      <c r="G147" s="177">
        <f>Tabela13[[#This Row],[Item Unit Price]]*Tabela13[[#This Row],[Estimate quantity]]</f>
        <v>0</v>
      </c>
    </row>
    <row r="148" spans="2:7" ht="30.75" x14ac:dyDescent="0.2">
      <c r="B148" s="53" t="s">
        <v>323</v>
      </c>
      <c r="C148" s="12" t="s">
        <v>85</v>
      </c>
      <c r="D148" s="8" t="s">
        <v>16</v>
      </c>
      <c r="E148" s="2">
        <v>2</v>
      </c>
      <c r="F148" s="176"/>
      <c r="G148" s="177">
        <f>Tabela13[[#This Row],[Item Unit Price]]*Tabela13[[#This Row],[Estimate quantity]]</f>
        <v>0</v>
      </c>
    </row>
    <row r="149" spans="2:7" ht="30.75" x14ac:dyDescent="0.2">
      <c r="B149" s="53" t="s">
        <v>324</v>
      </c>
      <c r="C149" s="7" t="s">
        <v>86</v>
      </c>
      <c r="D149" s="8" t="s">
        <v>16</v>
      </c>
      <c r="E149" s="2">
        <v>3</v>
      </c>
      <c r="F149" s="176"/>
      <c r="G149" s="177">
        <f>Tabela13[[#This Row],[Item Unit Price]]*Tabela13[[#This Row],[Estimate quantity]]</f>
        <v>0</v>
      </c>
    </row>
    <row r="150" spans="2:7" ht="45.75" x14ac:dyDescent="0.2">
      <c r="B150" s="53" t="s">
        <v>325</v>
      </c>
      <c r="C150" s="1" t="s">
        <v>87</v>
      </c>
      <c r="D150" s="8" t="s">
        <v>16</v>
      </c>
      <c r="E150" s="2">
        <v>15</v>
      </c>
      <c r="F150" s="176"/>
      <c r="G150" s="177">
        <f>Tabela13[[#This Row],[Item Unit Price]]*Tabela13[[#This Row],[Estimate quantity]]</f>
        <v>0</v>
      </c>
    </row>
    <row r="151" spans="2:7" ht="30.75" x14ac:dyDescent="0.2">
      <c r="B151" s="53" t="s">
        <v>326</v>
      </c>
      <c r="C151" s="9" t="s">
        <v>88</v>
      </c>
      <c r="D151" s="8" t="s">
        <v>16</v>
      </c>
      <c r="E151" s="2">
        <v>4</v>
      </c>
      <c r="F151" s="176"/>
      <c r="G151" s="177">
        <f>Tabela13[[#This Row],[Item Unit Price]]*Tabela13[[#This Row],[Estimate quantity]]</f>
        <v>0</v>
      </c>
    </row>
    <row r="152" spans="2:7" ht="30.75" x14ac:dyDescent="0.2">
      <c r="B152" s="53" t="s">
        <v>327</v>
      </c>
      <c r="C152" s="9" t="s">
        <v>89</v>
      </c>
      <c r="D152" s="8" t="s">
        <v>16</v>
      </c>
      <c r="E152" s="2">
        <v>20</v>
      </c>
      <c r="F152" s="176"/>
      <c r="G152" s="177">
        <f>Tabela13[[#This Row],[Item Unit Price]]*Tabela13[[#This Row],[Estimate quantity]]</f>
        <v>0</v>
      </c>
    </row>
    <row r="153" spans="2:7" ht="30.75" x14ac:dyDescent="0.2">
      <c r="B153" s="53" t="s">
        <v>328</v>
      </c>
      <c r="C153" s="9" t="s">
        <v>90</v>
      </c>
      <c r="D153" s="8" t="s">
        <v>16</v>
      </c>
      <c r="E153" s="2">
        <v>15</v>
      </c>
      <c r="F153" s="176"/>
      <c r="G153" s="177">
        <f>Tabela13[[#This Row],[Item Unit Price]]*Tabela13[[#This Row],[Estimate quantity]]</f>
        <v>0</v>
      </c>
    </row>
    <row r="154" spans="2:7" ht="30.75" x14ac:dyDescent="0.2">
      <c r="B154" s="53" t="s">
        <v>329</v>
      </c>
      <c r="C154" s="9" t="s">
        <v>91</v>
      </c>
      <c r="D154" s="8" t="s">
        <v>16</v>
      </c>
      <c r="E154" s="2">
        <v>5</v>
      </c>
      <c r="F154" s="176"/>
      <c r="G154" s="177">
        <f>Tabela13[[#This Row],[Item Unit Price]]*Tabela13[[#This Row],[Estimate quantity]]</f>
        <v>0</v>
      </c>
    </row>
    <row r="155" spans="2:7" ht="30.75" x14ac:dyDescent="0.2">
      <c r="B155" s="53" t="s">
        <v>330</v>
      </c>
      <c r="C155" s="1" t="s">
        <v>92</v>
      </c>
      <c r="D155" s="8" t="s">
        <v>16</v>
      </c>
      <c r="E155" s="2">
        <v>5</v>
      </c>
      <c r="F155" s="176"/>
      <c r="G155" s="177">
        <f>Tabela13[[#This Row],[Item Unit Price]]*Tabela13[[#This Row],[Estimate quantity]]</f>
        <v>0</v>
      </c>
    </row>
    <row r="156" spans="2:7" ht="30.75" x14ac:dyDescent="0.2">
      <c r="B156" s="53" t="s">
        <v>331</v>
      </c>
      <c r="C156" s="1" t="s">
        <v>93</v>
      </c>
      <c r="D156" s="8" t="s">
        <v>16</v>
      </c>
      <c r="E156" s="2">
        <v>5</v>
      </c>
      <c r="F156" s="176"/>
      <c r="G156" s="177">
        <f>Tabela13[[#This Row],[Item Unit Price]]*Tabela13[[#This Row],[Estimate quantity]]</f>
        <v>0</v>
      </c>
    </row>
    <row r="157" spans="2:7" ht="15.75" x14ac:dyDescent="0.2">
      <c r="B157" s="53" t="s">
        <v>332</v>
      </c>
      <c r="C157" s="1" t="s">
        <v>505</v>
      </c>
      <c r="D157" s="8" t="s">
        <v>16</v>
      </c>
      <c r="E157" s="2">
        <v>45</v>
      </c>
      <c r="F157" s="176"/>
      <c r="G157" s="177">
        <f>Tabela13[[#This Row],[Item Unit Price]]*Tabela13[[#This Row],[Estimate quantity]]</f>
        <v>0</v>
      </c>
    </row>
    <row r="158" spans="2:7" ht="15.75" x14ac:dyDescent="0.2">
      <c r="B158" s="53" t="s">
        <v>333</v>
      </c>
      <c r="C158" s="1" t="s">
        <v>193</v>
      </c>
      <c r="D158" s="8" t="s">
        <v>16</v>
      </c>
      <c r="E158" s="2">
        <v>40</v>
      </c>
      <c r="F158" s="176"/>
      <c r="G158" s="177">
        <f>Tabela13[[#This Row],[Item Unit Price]]*Tabela13[[#This Row],[Estimate quantity]]</f>
        <v>0</v>
      </c>
    </row>
    <row r="159" spans="2:7" ht="15.75" x14ac:dyDescent="0.2">
      <c r="B159" s="53" t="s">
        <v>334</v>
      </c>
      <c r="C159" s="1" t="s">
        <v>506</v>
      </c>
      <c r="D159" s="8" t="s">
        <v>16</v>
      </c>
      <c r="E159" s="2">
        <v>30</v>
      </c>
      <c r="F159" s="176"/>
      <c r="G159" s="177">
        <f>Tabela13[[#This Row],[Item Unit Price]]*Tabela13[[#This Row],[Estimate quantity]]</f>
        <v>0</v>
      </c>
    </row>
    <row r="160" spans="2:7" ht="15.75" x14ac:dyDescent="0.2">
      <c r="B160" s="53" t="s">
        <v>335</v>
      </c>
      <c r="C160" s="1" t="s">
        <v>192</v>
      </c>
      <c r="D160" s="8" t="s">
        <v>16</v>
      </c>
      <c r="E160" s="2">
        <v>40</v>
      </c>
      <c r="F160" s="176"/>
      <c r="G160" s="177">
        <f>Tabela13[[#This Row],[Item Unit Price]]*Tabela13[[#This Row],[Estimate quantity]]</f>
        <v>0</v>
      </c>
    </row>
    <row r="161" spans="2:7" ht="15.75" x14ac:dyDescent="0.2">
      <c r="B161" s="59" t="s">
        <v>50</v>
      </c>
      <c r="C161" s="38" t="s">
        <v>94</v>
      </c>
      <c r="D161" s="39"/>
      <c r="E161" s="39"/>
      <c r="F161" s="40"/>
      <c r="G161" s="60"/>
    </row>
    <row r="162" spans="2:7" ht="15.75" x14ac:dyDescent="0.2">
      <c r="B162" s="53" t="s">
        <v>336</v>
      </c>
      <c r="C162" s="1" t="s">
        <v>194</v>
      </c>
      <c r="D162" s="4" t="s">
        <v>16</v>
      </c>
      <c r="E162" s="2">
        <v>15</v>
      </c>
      <c r="F162" s="176"/>
      <c r="G162" s="177">
        <f>Tabela13[[#This Row],[Item Unit Price]]*Tabela13[[#This Row],[Estimate quantity]]</f>
        <v>0</v>
      </c>
    </row>
    <row r="163" spans="2:7" ht="15.75" x14ac:dyDescent="0.2">
      <c r="B163" s="53" t="s">
        <v>337</v>
      </c>
      <c r="C163" s="1" t="s">
        <v>195</v>
      </c>
      <c r="D163" s="4" t="s">
        <v>16</v>
      </c>
      <c r="E163" s="2">
        <v>10</v>
      </c>
      <c r="F163" s="176"/>
      <c r="G163" s="177">
        <f>Tabela13[[#This Row],[Item Unit Price]]*Tabela13[[#This Row],[Estimate quantity]]</f>
        <v>0</v>
      </c>
    </row>
    <row r="164" spans="2:7" ht="77.25" x14ac:dyDescent="0.2">
      <c r="B164" s="53" t="s">
        <v>338</v>
      </c>
      <c r="C164" s="1" t="s">
        <v>196</v>
      </c>
      <c r="D164" s="4" t="s">
        <v>16</v>
      </c>
      <c r="E164" s="2">
        <v>50</v>
      </c>
      <c r="F164" s="176"/>
      <c r="G164" s="177">
        <f>Tabela13[[#This Row],[Item Unit Price]]*Tabela13[[#This Row],[Estimate quantity]]</f>
        <v>0</v>
      </c>
    </row>
    <row r="165" spans="2:7" ht="30.75" x14ac:dyDescent="0.2">
      <c r="B165" s="53" t="s">
        <v>339</v>
      </c>
      <c r="C165" s="12" t="s">
        <v>197</v>
      </c>
      <c r="D165" s="4" t="s">
        <v>16</v>
      </c>
      <c r="E165" s="2">
        <v>200</v>
      </c>
      <c r="F165" s="176"/>
      <c r="G165" s="177">
        <f>Tabela13[[#This Row],[Item Unit Price]]*Tabela13[[#This Row],[Estimate quantity]]</f>
        <v>0</v>
      </c>
    </row>
    <row r="166" spans="2:7" ht="30.75" x14ac:dyDescent="0.2">
      <c r="B166" s="53" t="s">
        <v>340</v>
      </c>
      <c r="C166" s="1" t="s">
        <v>198</v>
      </c>
      <c r="D166" s="4" t="s">
        <v>16</v>
      </c>
      <c r="E166" s="2">
        <v>50</v>
      </c>
      <c r="F166" s="176"/>
      <c r="G166" s="177">
        <f>Tabela13[[#This Row],[Item Unit Price]]*Tabela13[[#This Row],[Estimate quantity]]</f>
        <v>0</v>
      </c>
    </row>
    <row r="167" spans="2:7" ht="30.75" x14ac:dyDescent="0.2">
      <c r="B167" s="53" t="s">
        <v>341</v>
      </c>
      <c r="C167" s="1" t="s">
        <v>199</v>
      </c>
      <c r="D167" s="4" t="s">
        <v>16</v>
      </c>
      <c r="E167" s="2">
        <v>10</v>
      </c>
      <c r="F167" s="176"/>
      <c r="G167" s="177">
        <f>Tabela13[[#This Row],[Item Unit Price]]*Tabela13[[#This Row],[Estimate quantity]]</f>
        <v>0</v>
      </c>
    </row>
    <row r="168" spans="2:7" ht="30.75" x14ac:dyDescent="0.2">
      <c r="B168" s="53" t="s">
        <v>342</v>
      </c>
      <c r="C168" s="7" t="s">
        <v>95</v>
      </c>
      <c r="D168" s="4" t="s">
        <v>16</v>
      </c>
      <c r="E168" s="2">
        <v>10</v>
      </c>
      <c r="F168" s="176"/>
      <c r="G168" s="177">
        <f>Tabela13[[#This Row],[Item Unit Price]]*Tabela13[[#This Row],[Estimate quantity]]</f>
        <v>0</v>
      </c>
    </row>
    <row r="169" spans="2:7" ht="31.5" thickBot="1" x14ac:dyDescent="0.25">
      <c r="B169" s="54" t="s">
        <v>343</v>
      </c>
      <c r="C169" s="61" t="s">
        <v>239</v>
      </c>
      <c r="D169" s="4" t="s">
        <v>16</v>
      </c>
      <c r="E169" s="57">
        <v>100</v>
      </c>
      <c r="F169" s="180"/>
      <c r="G169" s="181">
        <f>Tabela13[[#This Row],[Item Unit Price]]*Tabela13[[#This Row],[Estimate quantity]]</f>
        <v>0</v>
      </c>
    </row>
    <row r="170" spans="2:7" ht="47.25" x14ac:dyDescent="0.2">
      <c r="B170" s="48" t="s">
        <v>344</v>
      </c>
      <c r="C170" s="49" t="s">
        <v>466</v>
      </c>
      <c r="D170" s="50"/>
      <c r="E170" s="50"/>
      <c r="F170" s="51"/>
      <c r="G170" s="52"/>
    </row>
    <row r="171" spans="2:7" ht="61.5" x14ac:dyDescent="0.2">
      <c r="B171" s="59" t="s">
        <v>60</v>
      </c>
      <c r="C171" s="38" t="s">
        <v>345</v>
      </c>
      <c r="D171" s="39"/>
      <c r="E171" s="39"/>
      <c r="F171" s="40"/>
      <c r="G171" s="60"/>
    </row>
    <row r="172" spans="2:7" ht="195.75" x14ac:dyDescent="0.2">
      <c r="B172" s="53" t="s">
        <v>366</v>
      </c>
      <c r="C172" s="1" t="s">
        <v>244</v>
      </c>
      <c r="D172" s="4" t="s">
        <v>21</v>
      </c>
      <c r="E172" s="2">
        <v>2000</v>
      </c>
      <c r="F172" s="176"/>
      <c r="G172" s="177">
        <f>Tabela13[[#This Row],[Item Unit Price]]*Tabela13[[#This Row],[Estimate quantity]]</f>
        <v>0</v>
      </c>
    </row>
    <row r="173" spans="2:7" ht="196.5" x14ac:dyDescent="0.2">
      <c r="B173" s="53" t="s">
        <v>367</v>
      </c>
      <c r="C173" s="1" t="s">
        <v>507</v>
      </c>
      <c r="D173" s="4" t="s">
        <v>21</v>
      </c>
      <c r="E173" s="2">
        <v>150</v>
      </c>
      <c r="F173" s="176"/>
      <c r="G173" s="177">
        <f>Tabela13[[#This Row],[Item Unit Price]]*Tabela13[[#This Row],[Estimate quantity]]</f>
        <v>0</v>
      </c>
    </row>
    <row r="174" spans="2:7" ht="258" x14ac:dyDescent="0.2">
      <c r="B174" s="53" t="s">
        <v>368</v>
      </c>
      <c r="C174" s="1" t="s">
        <v>508</v>
      </c>
      <c r="D174" s="4" t="s">
        <v>21</v>
      </c>
      <c r="E174" s="2">
        <v>150</v>
      </c>
      <c r="F174" s="176"/>
      <c r="G174" s="177">
        <f>Tabela13[[#This Row],[Item Unit Price]]*Tabela13[[#This Row],[Estimate quantity]]</f>
        <v>0</v>
      </c>
    </row>
    <row r="175" spans="2:7" ht="180.75" x14ac:dyDescent="0.2">
      <c r="B175" s="53" t="s">
        <v>369</v>
      </c>
      <c r="C175" s="1" t="s">
        <v>509</v>
      </c>
      <c r="D175" s="4" t="s">
        <v>21</v>
      </c>
      <c r="E175" s="2">
        <v>150</v>
      </c>
      <c r="F175" s="176"/>
      <c r="G175" s="177">
        <f>Tabela13[[#This Row],[Item Unit Price]]*Tabela13[[#This Row],[Estimate quantity]]</f>
        <v>0</v>
      </c>
    </row>
    <row r="176" spans="2:7" ht="75.75" x14ac:dyDescent="0.2">
      <c r="B176" s="59" t="s">
        <v>67</v>
      </c>
      <c r="C176" s="38" t="s">
        <v>510</v>
      </c>
      <c r="D176" s="39"/>
      <c r="E176" s="39"/>
      <c r="F176" s="40"/>
      <c r="G176" s="60"/>
    </row>
    <row r="177" spans="2:7" ht="46.5" x14ac:dyDescent="0.2">
      <c r="B177" s="53" t="s">
        <v>370</v>
      </c>
      <c r="C177" s="1" t="s">
        <v>511</v>
      </c>
      <c r="D177" s="4" t="s">
        <v>21</v>
      </c>
      <c r="E177" s="2">
        <v>400</v>
      </c>
      <c r="F177" s="176"/>
      <c r="G177" s="177">
        <f>Tabela13[[#This Row],[Item Unit Price]]*Tabela13[[#This Row],[Estimate quantity]]</f>
        <v>0</v>
      </c>
    </row>
    <row r="178" spans="2:7" ht="46.5" x14ac:dyDescent="0.2">
      <c r="B178" s="53" t="s">
        <v>371</v>
      </c>
      <c r="C178" s="1" t="s">
        <v>512</v>
      </c>
      <c r="D178" s="4" t="s">
        <v>21</v>
      </c>
      <c r="E178" s="2">
        <v>400</v>
      </c>
      <c r="F178" s="176"/>
      <c r="G178" s="177">
        <f>Tabela13[[#This Row],[Item Unit Price]]*Tabela13[[#This Row],[Estimate quantity]]</f>
        <v>0</v>
      </c>
    </row>
    <row r="179" spans="2:7" ht="30.75" x14ac:dyDescent="0.2">
      <c r="B179" s="53" t="s">
        <v>372</v>
      </c>
      <c r="C179" s="27" t="s">
        <v>358</v>
      </c>
      <c r="D179" s="4" t="s">
        <v>21</v>
      </c>
      <c r="E179" s="2">
        <v>200</v>
      </c>
      <c r="F179" s="176"/>
      <c r="G179" s="177">
        <f>Tabela13[[#This Row],[Item Unit Price]]*Tabela13[[#This Row],[Estimate quantity]]</f>
        <v>0</v>
      </c>
    </row>
    <row r="180" spans="2:7" ht="30.75" x14ac:dyDescent="0.2">
      <c r="B180" s="53" t="s">
        <v>373</v>
      </c>
      <c r="C180" s="1" t="s">
        <v>245</v>
      </c>
      <c r="D180" s="4" t="s">
        <v>21</v>
      </c>
      <c r="E180" s="2">
        <v>400</v>
      </c>
      <c r="F180" s="176"/>
      <c r="G180" s="177">
        <f>Tabela13[[#This Row],[Item Unit Price]]*Tabela13[[#This Row],[Estimate quantity]]</f>
        <v>0</v>
      </c>
    </row>
    <row r="181" spans="2:7" ht="45.75" x14ac:dyDescent="0.2">
      <c r="B181" s="53" t="s">
        <v>374</v>
      </c>
      <c r="C181" s="1" t="s">
        <v>246</v>
      </c>
      <c r="D181" s="4" t="s">
        <v>21</v>
      </c>
      <c r="E181" s="2">
        <v>400</v>
      </c>
      <c r="F181" s="176"/>
      <c r="G181" s="177">
        <f>Tabela13[[#This Row],[Item Unit Price]]*Tabela13[[#This Row],[Estimate quantity]]</f>
        <v>0</v>
      </c>
    </row>
    <row r="182" spans="2:7" ht="30.75" x14ac:dyDescent="0.2">
      <c r="B182" s="53" t="s">
        <v>375</v>
      </c>
      <c r="C182" s="1" t="s">
        <v>247</v>
      </c>
      <c r="D182" s="4" t="s">
        <v>21</v>
      </c>
      <c r="E182" s="2">
        <v>400</v>
      </c>
      <c r="F182" s="176"/>
      <c r="G182" s="177">
        <f>Tabela13[[#This Row],[Item Unit Price]]*Tabela13[[#This Row],[Estimate quantity]]</f>
        <v>0</v>
      </c>
    </row>
    <row r="183" spans="2:7" ht="45.75" x14ac:dyDescent="0.2">
      <c r="B183" s="53" t="s">
        <v>376</v>
      </c>
      <c r="C183" s="1" t="s">
        <v>248</v>
      </c>
      <c r="D183" s="4" t="s">
        <v>21</v>
      </c>
      <c r="E183" s="2">
        <v>400</v>
      </c>
      <c r="F183" s="176"/>
      <c r="G183" s="177">
        <f>Tabela13[[#This Row],[Item Unit Price]]*Tabela13[[#This Row],[Estimate quantity]]</f>
        <v>0</v>
      </c>
    </row>
    <row r="184" spans="2:7" ht="45.75" x14ac:dyDescent="0.2">
      <c r="B184" s="53" t="s">
        <v>377</v>
      </c>
      <c r="C184" s="1" t="s">
        <v>249</v>
      </c>
      <c r="D184" s="4" t="s">
        <v>21</v>
      </c>
      <c r="E184" s="2">
        <v>400</v>
      </c>
      <c r="F184" s="176"/>
      <c r="G184" s="177">
        <f>Tabela13[[#This Row],[Item Unit Price]]*Tabela13[[#This Row],[Estimate quantity]]</f>
        <v>0</v>
      </c>
    </row>
    <row r="185" spans="2:7" ht="45.75" x14ac:dyDescent="0.2">
      <c r="B185" s="53" t="s">
        <v>378</v>
      </c>
      <c r="C185" s="1" t="s">
        <v>513</v>
      </c>
      <c r="D185" s="4" t="s">
        <v>21</v>
      </c>
      <c r="E185" s="2">
        <v>400</v>
      </c>
      <c r="F185" s="176"/>
      <c r="G185" s="177">
        <f>Tabela13[[#This Row],[Item Unit Price]]*Tabela13[[#This Row],[Estimate quantity]]</f>
        <v>0</v>
      </c>
    </row>
    <row r="186" spans="2:7" ht="45.75" x14ac:dyDescent="0.2">
      <c r="B186" s="53" t="s">
        <v>379</v>
      </c>
      <c r="C186" s="1" t="s">
        <v>436</v>
      </c>
      <c r="D186" s="4" t="s">
        <v>21</v>
      </c>
      <c r="E186" s="2">
        <v>400</v>
      </c>
      <c r="F186" s="176"/>
      <c r="G186" s="177">
        <f>Tabela13[[#This Row],[Item Unit Price]]*Tabela13[[#This Row],[Estimate quantity]]</f>
        <v>0</v>
      </c>
    </row>
    <row r="187" spans="2:7" ht="75.75" x14ac:dyDescent="0.2">
      <c r="B187" s="53" t="s">
        <v>380</v>
      </c>
      <c r="C187" s="1" t="s">
        <v>432</v>
      </c>
      <c r="D187" s="4" t="s">
        <v>21</v>
      </c>
      <c r="E187" s="2">
        <v>400</v>
      </c>
      <c r="F187" s="176"/>
      <c r="G187" s="177">
        <f>Tabela13[[#This Row],[Item Unit Price]]*Tabela13[[#This Row],[Estimate quantity]]</f>
        <v>0</v>
      </c>
    </row>
    <row r="188" spans="2:7" ht="61.5" x14ac:dyDescent="0.2">
      <c r="B188" s="53" t="s">
        <v>381</v>
      </c>
      <c r="C188" s="1" t="s">
        <v>433</v>
      </c>
      <c r="D188" s="4" t="s">
        <v>21</v>
      </c>
      <c r="E188" s="2">
        <v>400</v>
      </c>
      <c r="F188" s="176"/>
      <c r="G188" s="177">
        <f>Tabela13[[#This Row],[Item Unit Price]]*Tabela13[[#This Row],[Estimate quantity]]</f>
        <v>0</v>
      </c>
    </row>
    <row r="189" spans="2:7" ht="77.25" x14ac:dyDescent="0.2">
      <c r="B189" s="53" t="s">
        <v>382</v>
      </c>
      <c r="C189" s="1" t="s">
        <v>434</v>
      </c>
      <c r="D189" s="4" t="s">
        <v>21</v>
      </c>
      <c r="E189" s="2">
        <v>400</v>
      </c>
      <c r="F189" s="176"/>
      <c r="G189" s="177">
        <f>Tabela13[[#This Row],[Item Unit Price]]*Tabela13[[#This Row],[Estimate quantity]]</f>
        <v>0</v>
      </c>
    </row>
    <row r="190" spans="2:7" ht="61.5" x14ac:dyDescent="0.2">
      <c r="B190" s="53" t="s">
        <v>383</v>
      </c>
      <c r="C190" s="1" t="s">
        <v>435</v>
      </c>
      <c r="D190" s="4" t="s">
        <v>21</v>
      </c>
      <c r="E190" s="2">
        <v>400</v>
      </c>
      <c r="F190" s="176"/>
      <c r="G190" s="177">
        <f>Tabela13[[#This Row],[Item Unit Price]]*Tabela13[[#This Row],[Estimate quantity]]</f>
        <v>0</v>
      </c>
    </row>
    <row r="191" spans="2:7" ht="45.75" x14ac:dyDescent="0.2">
      <c r="B191" s="53" t="s">
        <v>384</v>
      </c>
      <c r="C191" s="1" t="s">
        <v>437</v>
      </c>
      <c r="D191" s="4" t="s">
        <v>21</v>
      </c>
      <c r="E191" s="2">
        <v>400</v>
      </c>
      <c r="F191" s="176"/>
      <c r="G191" s="177">
        <f>Tabela13[[#This Row],[Item Unit Price]]*Tabela13[[#This Row],[Estimate quantity]]</f>
        <v>0</v>
      </c>
    </row>
    <row r="192" spans="2:7" ht="15.75" x14ac:dyDescent="0.2">
      <c r="B192" s="53" t="s">
        <v>385</v>
      </c>
      <c r="C192" s="1" t="s">
        <v>438</v>
      </c>
      <c r="D192" s="4" t="s">
        <v>21</v>
      </c>
      <c r="E192" s="2">
        <v>400</v>
      </c>
      <c r="F192" s="176"/>
      <c r="G192" s="177">
        <f>Tabela13[[#This Row],[Item Unit Price]]*Tabela13[[#This Row],[Estimate quantity]]</f>
        <v>0</v>
      </c>
    </row>
    <row r="193" spans="2:7" ht="15.75" x14ac:dyDescent="0.2">
      <c r="B193" s="53" t="s">
        <v>386</v>
      </c>
      <c r="C193" s="1" t="s">
        <v>514</v>
      </c>
      <c r="D193" s="4" t="s">
        <v>9</v>
      </c>
      <c r="E193" s="2">
        <v>50</v>
      </c>
      <c r="F193" s="176"/>
      <c r="G193" s="177">
        <f>Tabela13[[#This Row],[Item Unit Price]]*Tabela13[[#This Row],[Estimate quantity]]</f>
        <v>0</v>
      </c>
    </row>
    <row r="194" spans="2:7" ht="30.75" x14ac:dyDescent="0.2">
      <c r="B194" s="53" t="s">
        <v>387</v>
      </c>
      <c r="C194" s="1" t="s">
        <v>439</v>
      </c>
      <c r="D194" s="4" t="s">
        <v>21</v>
      </c>
      <c r="E194" s="2">
        <v>60</v>
      </c>
      <c r="F194" s="176"/>
      <c r="G194" s="177">
        <f>Tabela13[[#This Row],[Item Unit Price]]*Tabela13[[#This Row],[Estimate quantity]]</f>
        <v>0</v>
      </c>
    </row>
    <row r="195" spans="2:7" ht="30" x14ac:dyDescent="0.2">
      <c r="B195" s="53" t="s">
        <v>388</v>
      </c>
      <c r="C195" s="1" t="s">
        <v>223</v>
      </c>
      <c r="D195" s="4" t="s">
        <v>16</v>
      </c>
      <c r="E195" s="2">
        <v>5</v>
      </c>
      <c r="F195" s="176"/>
      <c r="G195" s="177">
        <f>Tabela13[[#This Row],[Item Unit Price]]*Tabela13[[#This Row],[Estimate quantity]]</f>
        <v>0</v>
      </c>
    </row>
    <row r="196" spans="2:7" ht="30" x14ac:dyDescent="0.2">
      <c r="B196" s="53" t="s">
        <v>389</v>
      </c>
      <c r="C196" s="1" t="s">
        <v>224</v>
      </c>
      <c r="D196" s="4" t="s">
        <v>16</v>
      </c>
      <c r="E196" s="2">
        <v>5</v>
      </c>
      <c r="F196" s="176"/>
      <c r="G196" s="177">
        <f>Tabela13[[#This Row],[Item Unit Price]]*Tabela13[[#This Row],[Estimate quantity]]</f>
        <v>0</v>
      </c>
    </row>
    <row r="197" spans="2:7" ht="30" x14ac:dyDescent="0.2">
      <c r="B197" s="53" t="s">
        <v>390</v>
      </c>
      <c r="C197" s="1" t="s">
        <v>225</v>
      </c>
      <c r="D197" s="4" t="s">
        <v>16</v>
      </c>
      <c r="E197" s="2">
        <v>5</v>
      </c>
      <c r="F197" s="176"/>
      <c r="G197" s="177">
        <f>Tabela13[[#This Row],[Item Unit Price]]*Tabela13[[#This Row],[Estimate quantity]]</f>
        <v>0</v>
      </c>
    </row>
    <row r="198" spans="2:7" ht="30" x14ac:dyDescent="0.2">
      <c r="B198" s="53" t="s">
        <v>391</v>
      </c>
      <c r="C198" s="1" t="s">
        <v>226</v>
      </c>
      <c r="D198" s="4" t="s">
        <v>16</v>
      </c>
      <c r="E198" s="2">
        <v>5</v>
      </c>
      <c r="F198" s="176"/>
      <c r="G198" s="177">
        <f>Tabela13[[#This Row],[Item Unit Price]]*Tabela13[[#This Row],[Estimate quantity]]</f>
        <v>0</v>
      </c>
    </row>
    <row r="199" spans="2:7" ht="30" x14ac:dyDescent="0.2">
      <c r="B199" s="53" t="s">
        <v>392</v>
      </c>
      <c r="C199" s="1" t="s">
        <v>227</v>
      </c>
      <c r="D199" s="4" t="s">
        <v>16</v>
      </c>
      <c r="E199" s="2">
        <v>5</v>
      </c>
      <c r="F199" s="176"/>
      <c r="G199" s="177">
        <f>Tabela13[[#This Row],[Item Unit Price]]*Tabela13[[#This Row],[Estimate quantity]]</f>
        <v>0</v>
      </c>
    </row>
    <row r="200" spans="2:7" ht="30" x14ac:dyDescent="0.2">
      <c r="B200" s="53" t="s">
        <v>393</v>
      </c>
      <c r="C200" s="1" t="s">
        <v>228</v>
      </c>
      <c r="D200" s="4" t="s">
        <v>16</v>
      </c>
      <c r="E200" s="2">
        <v>5</v>
      </c>
      <c r="F200" s="176"/>
      <c r="G200" s="177">
        <f>Tabela13[[#This Row],[Item Unit Price]]*Tabela13[[#This Row],[Estimate quantity]]</f>
        <v>0</v>
      </c>
    </row>
    <row r="201" spans="2:7" ht="30" x14ac:dyDescent="0.2">
      <c r="B201" s="53" t="s">
        <v>394</v>
      </c>
      <c r="C201" s="1" t="s">
        <v>229</v>
      </c>
      <c r="D201" s="4" t="s">
        <v>16</v>
      </c>
      <c r="E201" s="2">
        <v>5</v>
      </c>
      <c r="F201" s="176"/>
      <c r="G201" s="177">
        <f>Tabela13[[#This Row],[Item Unit Price]]*Tabela13[[#This Row],[Estimate quantity]]</f>
        <v>0</v>
      </c>
    </row>
    <row r="202" spans="2:7" ht="30" x14ac:dyDescent="0.2">
      <c r="B202" s="53" t="s">
        <v>395</v>
      </c>
      <c r="C202" s="1" t="s">
        <v>123</v>
      </c>
      <c r="D202" s="4" t="s">
        <v>16</v>
      </c>
      <c r="E202" s="2">
        <v>5</v>
      </c>
      <c r="F202" s="176"/>
      <c r="G202" s="177">
        <f>Tabela13[[#This Row],[Item Unit Price]]*Tabela13[[#This Row],[Estimate quantity]]</f>
        <v>0</v>
      </c>
    </row>
    <row r="203" spans="2:7" ht="30" x14ac:dyDescent="0.2">
      <c r="B203" s="53" t="s">
        <v>396</v>
      </c>
      <c r="C203" s="1" t="s">
        <v>124</v>
      </c>
      <c r="D203" s="4" t="s">
        <v>16</v>
      </c>
      <c r="E203" s="2">
        <v>5</v>
      </c>
      <c r="F203" s="176"/>
      <c r="G203" s="177">
        <f>Tabela13[[#This Row],[Item Unit Price]]*Tabela13[[#This Row],[Estimate quantity]]</f>
        <v>0</v>
      </c>
    </row>
    <row r="204" spans="2:7" ht="30.75" x14ac:dyDescent="0.2">
      <c r="B204" s="59" t="s">
        <v>72</v>
      </c>
      <c r="C204" s="38" t="s">
        <v>465</v>
      </c>
      <c r="D204" s="39"/>
      <c r="E204" s="39"/>
      <c r="F204" s="40"/>
      <c r="G204" s="60"/>
    </row>
    <row r="205" spans="2:7" ht="45.75" x14ac:dyDescent="0.2">
      <c r="B205" s="53" t="s">
        <v>397</v>
      </c>
      <c r="C205" s="1" t="s">
        <v>200</v>
      </c>
      <c r="D205" s="4" t="s">
        <v>21</v>
      </c>
      <c r="E205" s="2">
        <v>100</v>
      </c>
      <c r="F205" s="176"/>
      <c r="G205" s="177">
        <f>Tabela13[[#This Row],[Item Unit Price]]*Tabela13[[#This Row],[Estimate quantity]]</f>
        <v>0</v>
      </c>
    </row>
    <row r="206" spans="2:7" ht="30.75" x14ac:dyDescent="0.2">
      <c r="B206" s="53" t="s">
        <v>398</v>
      </c>
      <c r="C206" s="1" t="s">
        <v>201</v>
      </c>
      <c r="D206" s="4" t="s">
        <v>16</v>
      </c>
      <c r="E206" s="2">
        <v>100</v>
      </c>
      <c r="F206" s="176"/>
      <c r="G206" s="177">
        <f>Tabela13[[#This Row],[Item Unit Price]]*Tabela13[[#This Row],[Estimate quantity]]</f>
        <v>0</v>
      </c>
    </row>
    <row r="207" spans="2:7" ht="45.75" x14ac:dyDescent="0.2">
      <c r="B207" s="53" t="s">
        <v>399</v>
      </c>
      <c r="C207" s="1" t="s">
        <v>515</v>
      </c>
      <c r="D207" s="4" t="s">
        <v>16</v>
      </c>
      <c r="E207" s="2">
        <v>180</v>
      </c>
      <c r="F207" s="176"/>
      <c r="G207" s="177">
        <f>Tabela13[[#This Row],[Item Unit Price]]*Tabela13[[#This Row],[Estimate quantity]]</f>
        <v>0</v>
      </c>
    </row>
    <row r="208" spans="2:7" ht="30.75" x14ac:dyDescent="0.2">
      <c r="B208" s="53" t="s">
        <v>400</v>
      </c>
      <c r="C208" s="1" t="s">
        <v>202</v>
      </c>
      <c r="D208" s="4" t="s">
        <v>16</v>
      </c>
      <c r="E208" s="2">
        <v>40</v>
      </c>
      <c r="F208" s="176"/>
      <c r="G208" s="177">
        <f>Tabela13[[#This Row],[Item Unit Price]]*Tabela13[[#This Row],[Estimate quantity]]</f>
        <v>0</v>
      </c>
    </row>
    <row r="209" spans="2:7" ht="30.75" x14ac:dyDescent="0.2">
      <c r="B209" s="53" t="s">
        <v>401</v>
      </c>
      <c r="C209" s="1" t="s">
        <v>203</v>
      </c>
      <c r="D209" s="4" t="s">
        <v>16</v>
      </c>
      <c r="E209" s="2">
        <v>15</v>
      </c>
      <c r="F209" s="176"/>
      <c r="G209" s="177">
        <f>Tabela13[[#This Row],[Item Unit Price]]*Tabela13[[#This Row],[Estimate quantity]]</f>
        <v>0</v>
      </c>
    </row>
    <row r="210" spans="2:7" ht="30.75" x14ac:dyDescent="0.2">
      <c r="B210" s="53" t="s">
        <v>402</v>
      </c>
      <c r="C210" s="1" t="s">
        <v>204</v>
      </c>
      <c r="D210" s="4" t="s">
        <v>16</v>
      </c>
      <c r="E210" s="2">
        <v>10</v>
      </c>
      <c r="F210" s="176"/>
      <c r="G210" s="177">
        <f>Tabela13[[#This Row],[Item Unit Price]]*Tabela13[[#This Row],[Estimate quantity]]</f>
        <v>0</v>
      </c>
    </row>
    <row r="211" spans="2:7" ht="30.75" x14ac:dyDescent="0.2">
      <c r="B211" s="53" t="s">
        <v>403</v>
      </c>
      <c r="C211" s="1" t="s">
        <v>205</v>
      </c>
      <c r="D211" s="4" t="s">
        <v>9</v>
      </c>
      <c r="E211" s="2">
        <v>50</v>
      </c>
      <c r="F211" s="176"/>
      <c r="G211" s="177">
        <f>Tabela13[[#This Row],[Item Unit Price]]*Tabela13[[#This Row],[Estimate quantity]]</f>
        <v>0</v>
      </c>
    </row>
    <row r="212" spans="2:7" ht="15.75" x14ac:dyDescent="0.2">
      <c r="B212" s="53" t="s">
        <v>404</v>
      </c>
      <c r="C212" s="1" t="s">
        <v>206</v>
      </c>
      <c r="D212" s="4" t="s">
        <v>16</v>
      </c>
      <c r="E212" s="2">
        <v>5</v>
      </c>
      <c r="F212" s="176"/>
      <c r="G212" s="177">
        <f>Tabela13[[#This Row],[Item Unit Price]]*Tabela13[[#This Row],[Estimate quantity]]</f>
        <v>0</v>
      </c>
    </row>
    <row r="213" spans="2:7" ht="45.75" x14ac:dyDescent="0.2">
      <c r="B213" s="53" t="s">
        <v>405</v>
      </c>
      <c r="C213" s="1" t="s">
        <v>222</v>
      </c>
      <c r="D213" s="4" t="s">
        <v>16</v>
      </c>
      <c r="E213" s="2">
        <v>450</v>
      </c>
      <c r="F213" s="176"/>
      <c r="G213" s="177">
        <f>Tabela13[[#This Row],[Item Unit Price]]*Tabela13[[#This Row],[Estimate quantity]]</f>
        <v>0</v>
      </c>
    </row>
    <row r="214" spans="2:7" ht="30.75" x14ac:dyDescent="0.2">
      <c r="B214" s="53" t="s">
        <v>406</v>
      </c>
      <c r="C214" s="1" t="s">
        <v>207</v>
      </c>
      <c r="D214" s="4" t="s">
        <v>16</v>
      </c>
      <c r="E214" s="2">
        <v>50</v>
      </c>
      <c r="F214" s="176"/>
      <c r="G214" s="177">
        <f>Tabela13[[#This Row],[Item Unit Price]]*Tabela13[[#This Row],[Estimate quantity]]</f>
        <v>0</v>
      </c>
    </row>
    <row r="215" spans="2:7" ht="45.75" x14ac:dyDescent="0.2">
      <c r="B215" s="53" t="s">
        <v>407</v>
      </c>
      <c r="C215" s="1" t="s">
        <v>209</v>
      </c>
      <c r="D215" s="4" t="s">
        <v>16</v>
      </c>
      <c r="E215" s="2">
        <v>45</v>
      </c>
      <c r="F215" s="176"/>
      <c r="G215" s="177">
        <f>Tabela13[[#This Row],[Item Unit Price]]*Tabela13[[#This Row],[Estimate quantity]]</f>
        <v>0</v>
      </c>
    </row>
    <row r="216" spans="2:7" ht="30.75" x14ac:dyDescent="0.2">
      <c r="B216" s="53" t="s">
        <v>408</v>
      </c>
      <c r="C216" s="1" t="s">
        <v>208</v>
      </c>
      <c r="D216" s="4" t="s">
        <v>16</v>
      </c>
      <c r="E216" s="2">
        <v>60</v>
      </c>
      <c r="F216" s="176"/>
      <c r="G216" s="177">
        <f>Tabela13[[#This Row],[Item Unit Price]]*Tabela13[[#This Row],[Estimate quantity]]</f>
        <v>0</v>
      </c>
    </row>
    <row r="217" spans="2:7" ht="15.75" x14ac:dyDescent="0.2">
      <c r="B217" s="53" t="s">
        <v>409</v>
      </c>
      <c r="C217" s="1" t="s">
        <v>364</v>
      </c>
      <c r="D217" s="4" t="s">
        <v>16</v>
      </c>
      <c r="E217" s="2">
        <v>60</v>
      </c>
      <c r="F217" s="176"/>
      <c r="G217" s="177">
        <f>Tabela13[[#This Row],[Item Unit Price]]*Tabela13[[#This Row],[Estimate quantity]]</f>
        <v>0</v>
      </c>
    </row>
    <row r="218" spans="2:7" ht="15.75" x14ac:dyDescent="0.2">
      <c r="B218" s="53" t="s">
        <v>410</v>
      </c>
      <c r="C218" s="1" t="s">
        <v>365</v>
      </c>
      <c r="D218" s="4" t="s">
        <v>16</v>
      </c>
      <c r="E218" s="2">
        <v>35</v>
      </c>
      <c r="F218" s="176"/>
      <c r="G218" s="177">
        <f>Tabela13[[#This Row],[Item Unit Price]]*Tabela13[[#This Row],[Estimate quantity]]</f>
        <v>0</v>
      </c>
    </row>
    <row r="219" spans="2:7" ht="15.75" x14ac:dyDescent="0.2">
      <c r="B219" s="53" t="s">
        <v>411</v>
      </c>
      <c r="C219" s="1" t="s">
        <v>516</v>
      </c>
      <c r="D219" s="4" t="s">
        <v>16</v>
      </c>
      <c r="E219" s="2">
        <v>400</v>
      </c>
      <c r="F219" s="176"/>
      <c r="G219" s="177">
        <f>Tabela13[[#This Row],[Item Unit Price]]*Tabela13[[#This Row],[Estimate quantity]]</f>
        <v>0</v>
      </c>
    </row>
    <row r="220" spans="2:7" ht="15.75" x14ac:dyDescent="0.2">
      <c r="B220" s="53" t="s">
        <v>412</v>
      </c>
      <c r="C220" s="1" t="s">
        <v>216</v>
      </c>
      <c r="D220" s="4" t="s">
        <v>16</v>
      </c>
      <c r="E220" s="2">
        <v>30</v>
      </c>
      <c r="F220" s="176"/>
      <c r="G220" s="177">
        <f>Tabela13[[#This Row],[Item Unit Price]]*Tabela13[[#This Row],[Estimate quantity]]</f>
        <v>0</v>
      </c>
    </row>
    <row r="221" spans="2:7" ht="15.75" x14ac:dyDescent="0.2">
      <c r="B221" s="53" t="s">
        <v>413</v>
      </c>
      <c r="C221" s="1" t="s">
        <v>363</v>
      </c>
      <c r="D221" s="4" t="s">
        <v>16</v>
      </c>
      <c r="E221" s="2">
        <v>15</v>
      </c>
      <c r="F221" s="176"/>
      <c r="G221" s="177">
        <f>Tabela13[[#This Row],[Item Unit Price]]*Tabela13[[#This Row],[Estimate quantity]]</f>
        <v>0</v>
      </c>
    </row>
    <row r="222" spans="2:7" ht="15.75" x14ac:dyDescent="0.2">
      <c r="B222" s="53" t="s">
        <v>414</v>
      </c>
      <c r="C222" s="1" t="s">
        <v>362</v>
      </c>
      <c r="D222" s="4" t="s">
        <v>16</v>
      </c>
      <c r="E222" s="2">
        <v>10</v>
      </c>
      <c r="F222" s="176"/>
      <c r="G222" s="177">
        <f>Tabela13[[#This Row],[Item Unit Price]]*Tabela13[[#This Row],[Estimate quantity]]</f>
        <v>0</v>
      </c>
    </row>
    <row r="223" spans="2:7" ht="30.75" x14ac:dyDescent="0.2">
      <c r="B223" s="53" t="s">
        <v>415</v>
      </c>
      <c r="C223" s="1" t="s">
        <v>215</v>
      </c>
      <c r="D223" s="4" t="s">
        <v>16</v>
      </c>
      <c r="E223" s="2">
        <v>20</v>
      </c>
      <c r="F223" s="176"/>
      <c r="G223" s="177">
        <f>Tabela13[[#This Row],[Item Unit Price]]*Tabela13[[#This Row],[Estimate quantity]]</f>
        <v>0</v>
      </c>
    </row>
    <row r="224" spans="2:7" ht="30.75" x14ac:dyDescent="0.2">
      <c r="B224" s="53" t="s">
        <v>416</v>
      </c>
      <c r="C224" s="1" t="s">
        <v>214</v>
      </c>
      <c r="D224" s="4" t="s">
        <v>16</v>
      </c>
      <c r="E224" s="2">
        <v>20</v>
      </c>
      <c r="F224" s="176"/>
      <c r="G224" s="177"/>
    </row>
    <row r="225" spans="2:7" ht="15.75" x14ac:dyDescent="0.2">
      <c r="B225" s="53" t="s">
        <v>417</v>
      </c>
      <c r="C225" s="1" t="s">
        <v>213</v>
      </c>
      <c r="D225" s="4" t="s">
        <v>16</v>
      </c>
      <c r="E225" s="2">
        <v>45</v>
      </c>
      <c r="F225" s="176"/>
      <c r="G225" s="177">
        <f>Tabela13[[#This Row],[Item Unit Price]]*Tabela13[[#This Row],[Estimate quantity]]</f>
        <v>0</v>
      </c>
    </row>
    <row r="226" spans="2:7" ht="30.75" x14ac:dyDescent="0.2">
      <c r="B226" s="53" t="s">
        <v>418</v>
      </c>
      <c r="C226" s="1" t="s">
        <v>212</v>
      </c>
      <c r="D226" s="4" t="s">
        <v>16</v>
      </c>
      <c r="E226" s="2">
        <v>30</v>
      </c>
      <c r="F226" s="176"/>
      <c r="G226" s="177">
        <f>Tabela13[[#This Row],[Item Unit Price]]*Tabela13[[#This Row],[Estimate quantity]]</f>
        <v>0</v>
      </c>
    </row>
    <row r="227" spans="2:7" ht="30.75" x14ac:dyDescent="0.2">
      <c r="B227" s="53" t="s">
        <v>419</v>
      </c>
      <c r="C227" s="1" t="s">
        <v>149</v>
      </c>
      <c r="D227" s="4" t="s">
        <v>16</v>
      </c>
      <c r="E227" s="2">
        <v>15</v>
      </c>
      <c r="F227" s="176"/>
      <c r="G227" s="177">
        <f>Tabela13[[#This Row],[Item Unit Price]]*Tabela13[[#This Row],[Estimate quantity]]</f>
        <v>0</v>
      </c>
    </row>
    <row r="228" spans="2:7" ht="30.75" x14ac:dyDescent="0.2">
      <c r="B228" s="53" t="s">
        <v>474</v>
      </c>
      <c r="C228" s="1" t="s">
        <v>150</v>
      </c>
      <c r="D228" s="4" t="s">
        <v>16</v>
      </c>
      <c r="E228" s="2">
        <v>450</v>
      </c>
      <c r="F228" s="176"/>
      <c r="G228" s="177">
        <f>Tabela13[[#This Row],[Item Unit Price]]*Tabela13[[#This Row],[Estimate quantity]]</f>
        <v>0</v>
      </c>
    </row>
    <row r="229" spans="2:7" ht="31.5" thickBot="1" x14ac:dyDescent="0.25">
      <c r="B229" s="53" t="s">
        <v>475</v>
      </c>
      <c r="C229" s="55" t="s">
        <v>210</v>
      </c>
      <c r="D229" s="56" t="s">
        <v>16</v>
      </c>
      <c r="E229" s="57">
        <v>10</v>
      </c>
      <c r="F229" s="180"/>
      <c r="G229" s="181">
        <f>Tabela13[[#This Row],[Item Unit Price]]*Tabela13[[#This Row],[Estimate quantity]]</f>
        <v>0</v>
      </c>
    </row>
    <row r="230" spans="2:7" ht="15.75" x14ac:dyDescent="0.2">
      <c r="B230" s="48">
        <v>7</v>
      </c>
      <c r="C230" s="49" t="s">
        <v>100</v>
      </c>
      <c r="D230" s="50"/>
      <c r="E230" s="50"/>
      <c r="F230" s="51"/>
      <c r="G230" s="52"/>
    </row>
    <row r="231" spans="2:7" ht="75.75" x14ac:dyDescent="0.2">
      <c r="B231" s="53" t="s">
        <v>96</v>
      </c>
      <c r="C231" s="1" t="s">
        <v>241</v>
      </c>
      <c r="D231" s="4" t="s">
        <v>16</v>
      </c>
      <c r="E231" s="2">
        <v>12</v>
      </c>
      <c r="F231" s="176"/>
      <c r="G231" s="177">
        <f>Tabela13[[#This Row],[Item Unit Price]]*Tabela13[[#This Row],[Estimate quantity]]</f>
        <v>0</v>
      </c>
    </row>
    <row r="232" spans="2:7" ht="45.75" x14ac:dyDescent="0.2">
      <c r="B232" s="53" t="s">
        <v>97</v>
      </c>
      <c r="C232" s="1" t="s">
        <v>242</v>
      </c>
      <c r="D232" s="4" t="s">
        <v>16</v>
      </c>
      <c r="E232" s="2">
        <v>10</v>
      </c>
      <c r="F232" s="176"/>
      <c r="G232" s="177">
        <f>Tabela13[[#This Row],[Item Unit Price]]*Tabela13[[#This Row],[Estimate quantity]]</f>
        <v>0</v>
      </c>
    </row>
    <row r="233" spans="2:7" ht="15.75" x14ac:dyDescent="0.2">
      <c r="B233" s="53" t="s">
        <v>98</v>
      </c>
      <c r="C233" s="1" t="s">
        <v>243</v>
      </c>
      <c r="D233" s="4" t="s">
        <v>101</v>
      </c>
      <c r="E233" s="2">
        <v>2</v>
      </c>
      <c r="F233" s="176"/>
      <c r="G233" s="177">
        <f>Tabela13[[#This Row],[Item Unit Price]]*Tabela13[[#This Row],[Estimate quantity]]</f>
        <v>0</v>
      </c>
    </row>
    <row r="234" spans="2:7" ht="15.75" x14ac:dyDescent="0.2">
      <c r="B234" s="53" t="s">
        <v>420</v>
      </c>
      <c r="C234" s="9" t="s">
        <v>102</v>
      </c>
      <c r="D234" s="4" t="s">
        <v>16</v>
      </c>
      <c r="E234" s="2">
        <v>50</v>
      </c>
      <c r="F234" s="176"/>
      <c r="G234" s="177">
        <f>Tabela13[[#This Row],[Item Unit Price]]*Tabela13[[#This Row],[Estimate quantity]]</f>
        <v>0</v>
      </c>
    </row>
    <row r="235" spans="2:7" ht="15.75" x14ac:dyDescent="0.2">
      <c r="B235" s="53" t="s">
        <v>421</v>
      </c>
      <c r="C235" s="9" t="s">
        <v>103</v>
      </c>
      <c r="D235" s="4" t="s">
        <v>16</v>
      </c>
      <c r="E235" s="2">
        <v>200</v>
      </c>
      <c r="F235" s="176"/>
      <c r="G235" s="177">
        <f>Tabela13[[#This Row],[Item Unit Price]]*Tabela13[[#This Row],[Estimate quantity]]</f>
        <v>0</v>
      </c>
    </row>
    <row r="236" spans="2:7" ht="30.75" x14ac:dyDescent="0.2">
      <c r="B236" s="53" t="s">
        <v>476</v>
      </c>
      <c r="C236" s="1" t="s">
        <v>221</v>
      </c>
      <c r="D236" s="4" t="s">
        <v>16</v>
      </c>
      <c r="E236" s="2">
        <v>3</v>
      </c>
      <c r="F236" s="176"/>
      <c r="G236" s="177">
        <f>Tabela13[[#This Row],[Item Unit Price]]*Tabela13[[#This Row],[Estimate quantity]]</f>
        <v>0</v>
      </c>
    </row>
    <row r="237" spans="2:7" ht="15.75" x14ac:dyDescent="0.2">
      <c r="B237" s="53" t="s">
        <v>477</v>
      </c>
      <c r="C237" s="1" t="s">
        <v>104</v>
      </c>
      <c r="D237" s="4" t="s">
        <v>16</v>
      </c>
      <c r="E237" s="2">
        <v>10</v>
      </c>
      <c r="F237" s="176"/>
      <c r="G237" s="177">
        <f>Tabela13[[#This Row],[Item Unit Price]]*Tabela13[[#This Row],[Estimate quantity]]</f>
        <v>0</v>
      </c>
    </row>
    <row r="238" spans="2:7" ht="15.75" x14ac:dyDescent="0.2">
      <c r="B238" s="53" t="s">
        <v>478</v>
      </c>
      <c r="C238" s="1" t="s">
        <v>105</v>
      </c>
      <c r="D238" s="4" t="s">
        <v>16</v>
      </c>
      <c r="E238" s="2">
        <v>10</v>
      </c>
      <c r="F238" s="176"/>
      <c r="G238" s="177">
        <v>0</v>
      </c>
    </row>
    <row r="239" spans="2:7" ht="15.75" x14ac:dyDescent="0.2">
      <c r="B239" s="53" t="s">
        <v>479</v>
      </c>
      <c r="C239" s="1" t="s">
        <v>106</v>
      </c>
      <c r="D239" s="4" t="s">
        <v>16</v>
      </c>
      <c r="E239" s="2">
        <v>10</v>
      </c>
      <c r="F239" s="176"/>
      <c r="G239" s="177">
        <v>0</v>
      </c>
    </row>
    <row r="240" spans="2:7" ht="15.75" x14ac:dyDescent="0.2">
      <c r="B240" s="53" t="s">
        <v>480</v>
      </c>
      <c r="C240" s="1" t="s">
        <v>107</v>
      </c>
      <c r="D240" s="4" t="s">
        <v>16</v>
      </c>
      <c r="E240" s="2">
        <v>10</v>
      </c>
      <c r="F240" s="176"/>
      <c r="G240" s="177">
        <f>Tabela13[[#This Row],[Item Unit Price]]*Tabela13[[#This Row],[Estimate quantity]]</f>
        <v>0</v>
      </c>
    </row>
    <row r="241" spans="2:7" ht="15.75" x14ac:dyDescent="0.2">
      <c r="B241" s="53" t="s">
        <v>481</v>
      </c>
      <c r="C241" s="1" t="s">
        <v>108</v>
      </c>
      <c r="D241" s="4" t="s">
        <v>16</v>
      </c>
      <c r="E241" s="2">
        <v>100</v>
      </c>
      <c r="F241" s="176"/>
      <c r="G241" s="177">
        <v>0</v>
      </c>
    </row>
    <row r="242" spans="2:7" ht="15.75" x14ac:dyDescent="0.2">
      <c r="B242" s="53" t="s">
        <v>482</v>
      </c>
      <c r="C242" s="1" t="s">
        <v>109</v>
      </c>
      <c r="D242" s="4" t="s">
        <v>16</v>
      </c>
      <c r="E242" s="2">
        <v>5</v>
      </c>
      <c r="F242" s="176"/>
      <c r="G242" s="177">
        <f>Tabela13[[#This Row],[Item Unit Price]]*Tabela13[[#This Row],[Estimate quantity]]</f>
        <v>0</v>
      </c>
    </row>
    <row r="243" spans="2:7" ht="16.5" thickBot="1" x14ac:dyDescent="0.25">
      <c r="B243" s="53" t="s">
        <v>483</v>
      </c>
      <c r="C243" s="55" t="s">
        <v>110</v>
      </c>
      <c r="D243" s="56" t="s">
        <v>16</v>
      </c>
      <c r="E243" s="57">
        <v>5</v>
      </c>
      <c r="F243" s="180"/>
      <c r="G243" s="181">
        <v>0</v>
      </c>
    </row>
    <row r="244" spans="2:7" ht="15.75" x14ac:dyDescent="0.2">
      <c r="B244" s="106" t="s">
        <v>111</v>
      </c>
      <c r="C244" s="107"/>
      <c r="D244" s="107"/>
      <c r="E244" s="107"/>
      <c r="F244" s="107"/>
      <c r="G244" s="182">
        <f>SUBTOTAL(109,Tabela13[Global Price])</f>
        <v>0</v>
      </c>
    </row>
    <row r="245" spans="2:7" ht="15.75" x14ac:dyDescent="0.2">
      <c r="B245" s="108" t="s">
        <v>112</v>
      </c>
      <c r="C245" s="109"/>
      <c r="D245" s="109"/>
      <c r="E245" s="109"/>
      <c r="F245" s="109"/>
      <c r="G245" s="183"/>
    </row>
    <row r="246" spans="2:7" ht="15.75" x14ac:dyDescent="0.2">
      <c r="B246" s="108" t="s">
        <v>113</v>
      </c>
      <c r="C246" s="109"/>
      <c r="D246" s="109"/>
      <c r="E246" s="109"/>
      <c r="F246" s="109"/>
      <c r="G246" s="183"/>
    </row>
    <row r="247" spans="2:7" ht="15.75" x14ac:dyDescent="0.2">
      <c r="B247" s="108" t="s">
        <v>114</v>
      </c>
      <c r="C247" s="109"/>
      <c r="D247" s="109"/>
      <c r="E247" s="109"/>
      <c r="F247" s="109"/>
      <c r="G247" s="177">
        <f>(G245*G244)+(G246*G244)</f>
        <v>0</v>
      </c>
    </row>
    <row r="248" spans="2:7" ht="16.5" thickBot="1" x14ac:dyDescent="0.25">
      <c r="B248" s="110" t="s">
        <v>115</v>
      </c>
      <c r="C248" s="111"/>
      <c r="D248" s="111"/>
      <c r="E248" s="111"/>
      <c r="F248" s="111"/>
      <c r="G248" s="181">
        <f>G247+G244</f>
        <v>0</v>
      </c>
    </row>
    <row r="249" spans="2:7" x14ac:dyDescent="0.2">
      <c r="B249" s="16"/>
      <c r="C249" s="14"/>
      <c r="D249" s="16"/>
      <c r="E249" s="17"/>
      <c r="F249" s="18"/>
      <c r="G249" s="14"/>
    </row>
    <row r="250" spans="2:7" ht="15.75" x14ac:dyDescent="0.2">
      <c r="B250" s="28"/>
      <c r="C250" s="25"/>
      <c r="D250" s="29"/>
      <c r="E250" s="29"/>
      <c r="F250" s="30"/>
      <c r="G250" s="29"/>
    </row>
    <row r="251" spans="2:7" ht="121.5" customHeight="1" x14ac:dyDescent="0.2">
      <c r="B251" s="100" t="s">
        <v>346</v>
      </c>
      <c r="C251" s="101"/>
      <c r="D251" s="101"/>
      <c r="E251" s="101"/>
      <c r="F251" s="101"/>
      <c r="G251" s="102"/>
    </row>
    <row r="252" spans="2:7" ht="15.75" x14ac:dyDescent="0.2">
      <c r="B252" s="28"/>
      <c r="C252" s="25"/>
      <c r="D252" s="29"/>
      <c r="E252" s="29"/>
      <c r="F252" s="30"/>
      <c r="G252" s="29"/>
    </row>
    <row r="253" spans="2:7" ht="15.75" x14ac:dyDescent="0.2">
      <c r="B253" s="31"/>
      <c r="C253" s="31"/>
      <c r="D253" s="31"/>
      <c r="E253" s="115" t="s">
        <v>347</v>
      </c>
      <c r="F253" s="115"/>
      <c r="G253" s="115"/>
    </row>
    <row r="254" spans="2:7" ht="45" x14ac:dyDescent="0.2">
      <c r="B254" s="116" t="s">
        <v>348</v>
      </c>
      <c r="C254" s="117"/>
      <c r="D254" s="118"/>
      <c r="E254" s="19" t="s">
        <v>349</v>
      </c>
      <c r="F254" s="13" t="s">
        <v>350</v>
      </c>
      <c r="G254" s="32" t="s">
        <v>351</v>
      </c>
    </row>
    <row r="255" spans="2:7" ht="42" customHeight="1" x14ac:dyDescent="0.2">
      <c r="B255" s="112" t="s">
        <v>139</v>
      </c>
      <c r="C255" s="114"/>
      <c r="D255" s="113"/>
      <c r="E255" s="33"/>
      <c r="F255" s="33"/>
      <c r="G255" s="33"/>
    </row>
    <row r="256" spans="2:7" x14ac:dyDescent="0.2">
      <c r="B256" s="112" t="s">
        <v>116</v>
      </c>
      <c r="C256" s="114"/>
      <c r="D256" s="113"/>
      <c r="E256" s="34"/>
      <c r="F256" s="34"/>
      <c r="G256" s="34"/>
    </row>
    <row r="257" spans="2:7" x14ac:dyDescent="0.2">
      <c r="B257" s="112" t="s">
        <v>117</v>
      </c>
      <c r="C257" s="114"/>
      <c r="D257" s="113"/>
      <c r="E257" s="34"/>
      <c r="F257" s="34"/>
      <c r="G257" s="34"/>
    </row>
    <row r="258" spans="2:7" x14ac:dyDescent="0.2">
      <c r="B258" s="112" t="s">
        <v>118</v>
      </c>
      <c r="C258" s="114"/>
      <c r="D258" s="113"/>
      <c r="E258" s="33"/>
      <c r="F258" s="33"/>
      <c r="G258" s="33"/>
    </row>
    <row r="259" spans="2:7" x14ac:dyDescent="0.2">
      <c r="B259" s="20"/>
      <c r="C259" s="20"/>
      <c r="D259" s="20"/>
      <c r="E259" s="20"/>
      <c r="F259" s="20"/>
      <c r="G259" s="35"/>
    </row>
    <row r="260" spans="2:7" x14ac:dyDescent="0.2">
      <c r="B260" s="119" t="s">
        <v>352</v>
      </c>
      <c r="C260" s="119"/>
      <c r="D260" s="119"/>
      <c r="E260" s="119"/>
      <c r="F260" s="119"/>
      <c r="G260" s="119"/>
    </row>
    <row r="261" spans="2:7" x14ac:dyDescent="0.2">
      <c r="B261" s="112" t="s">
        <v>353</v>
      </c>
      <c r="C261" s="113"/>
      <c r="D261" s="112"/>
      <c r="E261" s="114"/>
      <c r="F261" s="114"/>
      <c r="G261" s="113"/>
    </row>
    <row r="262" spans="2:7" x14ac:dyDescent="0.2">
      <c r="B262" s="112" t="s">
        <v>354</v>
      </c>
      <c r="C262" s="113"/>
      <c r="D262" s="112"/>
      <c r="E262" s="114"/>
      <c r="F262" s="114"/>
      <c r="G262" s="113"/>
    </row>
    <row r="263" spans="2:7" x14ac:dyDescent="0.2">
      <c r="B263" s="112" t="s">
        <v>355</v>
      </c>
      <c r="C263" s="113"/>
      <c r="D263" s="112"/>
      <c r="E263" s="114"/>
      <c r="F263" s="114"/>
      <c r="G263" s="113"/>
    </row>
    <row r="264" spans="2:7" x14ac:dyDescent="0.2">
      <c r="B264" s="112" t="s">
        <v>356</v>
      </c>
      <c r="C264" s="113"/>
      <c r="D264" s="112"/>
      <c r="E264" s="114"/>
      <c r="F264" s="114"/>
      <c r="G264" s="113"/>
    </row>
    <row r="265" spans="2:7" x14ac:dyDescent="0.2">
      <c r="B265" s="112" t="s">
        <v>357</v>
      </c>
      <c r="C265" s="113"/>
      <c r="D265" s="112"/>
      <c r="E265" s="114"/>
      <c r="F265" s="114"/>
      <c r="G265" s="113"/>
    </row>
    <row r="266" spans="2:7" x14ac:dyDescent="0.2">
      <c r="B266" s="21"/>
      <c r="C266" s="21"/>
      <c r="D266" s="22"/>
      <c r="E266" s="22"/>
      <c r="F266" s="22"/>
      <c r="G266" s="22"/>
    </row>
    <row r="267" spans="2:7" ht="88.5" customHeight="1" x14ac:dyDescent="0.25">
      <c r="B267" s="120" t="s">
        <v>119</v>
      </c>
      <c r="C267" s="121"/>
      <c r="D267" s="121"/>
      <c r="E267" s="121"/>
      <c r="F267" s="121"/>
      <c r="G267" s="122"/>
    </row>
  </sheetData>
  <sheetProtection algorithmName="SHA-512" hashValue="SeDkWYrrVvLv8q4cyfaRsbvu3Dgglp8+4picQU/KM6qGvw3YZzq6odm3bpQTBmVfmtGyDnmc10MdTAYRzwNAqw==" saltValue="KbMeMl28XWcf5l2mOVp4Fg==" spinCount="100000" sheet="1" objects="1" scenarios="1"/>
  <mergeCells count="30">
    <mergeCell ref="B264:C264"/>
    <mergeCell ref="D264:G264"/>
    <mergeCell ref="B265:C265"/>
    <mergeCell ref="D265:G265"/>
    <mergeCell ref="B267:G267"/>
    <mergeCell ref="B263:C263"/>
    <mergeCell ref="D263:G263"/>
    <mergeCell ref="E253:G253"/>
    <mergeCell ref="B254:D254"/>
    <mergeCell ref="B255:D255"/>
    <mergeCell ref="B256:D256"/>
    <mergeCell ref="B257:D257"/>
    <mergeCell ref="B258:D258"/>
    <mergeCell ref="B260:G260"/>
    <mergeCell ref="B261:C261"/>
    <mergeCell ref="D261:G261"/>
    <mergeCell ref="B262:C262"/>
    <mergeCell ref="D262:G262"/>
    <mergeCell ref="B251:G251"/>
    <mergeCell ref="B2:G2"/>
    <mergeCell ref="B3:G3"/>
    <mergeCell ref="B4:G4"/>
    <mergeCell ref="B5:G5"/>
    <mergeCell ref="B6:G6"/>
    <mergeCell ref="B7:G7"/>
    <mergeCell ref="B244:F244"/>
    <mergeCell ref="B245:F245"/>
    <mergeCell ref="B246:F246"/>
    <mergeCell ref="B247:F247"/>
    <mergeCell ref="B248:F248"/>
  </mergeCells>
  <pageMargins left="0.23622047244094491" right="0.23622047244094491" top="0.39370078740157483" bottom="0.39370078740157483" header="0" footer="0"/>
  <pageSetup paperSize="9" scale="49" fitToHeight="0" orientation="portrait" verticalDpi="0"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272"/>
  <sheetViews>
    <sheetView topLeftCell="A73" zoomScale="53" zoomScaleNormal="53" workbookViewId="0">
      <selection activeCell="G44" sqref="G44"/>
    </sheetView>
  </sheetViews>
  <sheetFormatPr defaultRowHeight="15" x14ac:dyDescent="0.2"/>
  <cols>
    <col min="1" max="1" width="9.5703125" style="23" customWidth="1"/>
    <col min="2" max="2" width="7.5703125" style="24" bestFit="1" customWidth="1"/>
    <col min="3" max="3" width="130.5703125" style="24" customWidth="1"/>
    <col min="4" max="4" width="31.140625" style="24" bestFit="1" customWidth="1"/>
    <col min="5" max="5" width="19.140625" style="24" customWidth="1"/>
    <col min="6" max="7" width="20.7109375" style="24" customWidth="1"/>
    <col min="8" max="16384" width="9.140625" style="24"/>
  </cols>
  <sheetData>
    <row r="2" spans="2:7" ht="15.75" x14ac:dyDescent="0.2">
      <c r="B2" s="147" t="s">
        <v>0</v>
      </c>
      <c r="C2" s="147"/>
      <c r="D2" s="147"/>
      <c r="E2" s="147"/>
      <c r="F2" s="147"/>
      <c r="G2" s="147"/>
    </row>
    <row r="3" spans="2:7" ht="32.25" customHeight="1" x14ac:dyDescent="0.2">
      <c r="B3" s="104" t="s">
        <v>1</v>
      </c>
      <c r="C3" s="104"/>
      <c r="D3" s="104"/>
      <c r="E3" s="104"/>
      <c r="F3" s="104"/>
      <c r="G3" s="104"/>
    </row>
    <row r="4" spans="2:7" ht="32.25" customHeight="1" x14ac:dyDescent="0.2">
      <c r="B4" s="104" t="s">
        <v>2</v>
      </c>
      <c r="C4" s="104"/>
      <c r="D4" s="104"/>
      <c r="E4" s="104"/>
      <c r="F4" s="104"/>
      <c r="G4" s="104"/>
    </row>
    <row r="5" spans="2:7" ht="32.25" customHeight="1" x14ac:dyDescent="0.2">
      <c r="B5" s="104" t="s">
        <v>3</v>
      </c>
      <c r="C5" s="104"/>
      <c r="D5" s="104"/>
      <c r="E5" s="104"/>
      <c r="F5" s="104"/>
      <c r="G5" s="104"/>
    </row>
    <row r="6" spans="2:7" ht="32.25" customHeight="1" x14ac:dyDescent="0.2">
      <c r="B6" s="104" t="s">
        <v>4</v>
      </c>
      <c r="C6" s="104"/>
      <c r="D6" s="104"/>
      <c r="E6" s="104"/>
      <c r="F6" s="104"/>
      <c r="G6" s="104"/>
    </row>
    <row r="7" spans="2:7" ht="46.5" customHeight="1" x14ac:dyDescent="0.2">
      <c r="B7" s="131" t="s">
        <v>531</v>
      </c>
      <c r="C7" s="105"/>
      <c r="D7" s="105"/>
      <c r="E7" s="105"/>
      <c r="F7" s="105"/>
      <c r="G7" s="105"/>
    </row>
    <row r="8" spans="2:7" ht="27" customHeight="1" x14ac:dyDescent="0.2">
      <c r="B8" s="138" t="s">
        <v>530</v>
      </c>
      <c r="C8" s="138"/>
      <c r="D8" s="138"/>
      <c r="E8" s="138"/>
      <c r="F8" s="138"/>
      <c r="G8" s="138"/>
    </row>
    <row r="9" spans="2:7" ht="15.75" thickBot="1" x14ac:dyDescent="0.25">
      <c r="B9" s="25"/>
      <c r="C9" s="25"/>
      <c r="D9" s="25"/>
      <c r="E9" s="25"/>
      <c r="F9" s="25"/>
      <c r="G9" s="25"/>
    </row>
    <row r="10" spans="2:7" ht="18" customHeight="1" x14ac:dyDescent="0.2">
      <c r="B10" s="139" t="s">
        <v>520</v>
      </c>
      <c r="C10" s="140"/>
      <c r="D10" s="71" t="s">
        <v>517</v>
      </c>
      <c r="E10" s="145"/>
      <c r="F10" s="145"/>
      <c r="G10" s="146"/>
    </row>
    <row r="11" spans="2:7" ht="18" customHeight="1" x14ac:dyDescent="0.2">
      <c r="B11" s="125"/>
      <c r="C11" s="126"/>
      <c r="D11" s="72" t="s">
        <v>518</v>
      </c>
      <c r="E11" s="123"/>
      <c r="F11" s="123"/>
      <c r="G11" s="124"/>
    </row>
    <row r="12" spans="2:7" ht="18" customHeight="1" x14ac:dyDescent="0.2">
      <c r="B12" s="127"/>
      <c r="C12" s="128"/>
      <c r="D12" s="72" t="s">
        <v>519</v>
      </c>
      <c r="E12" s="123"/>
      <c r="F12" s="123"/>
      <c r="G12" s="124"/>
    </row>
    <row r="13" spans="2:7" ht="18" customHeight="1" x14ac:dyDescent="0.2">
      <c r="B13" s="127"/>
      <c r="C13" s="128"/>
      <c r="D13" s="72" t="s">
        <v>522</v>
      </c>
      <c r="E13" s="123"/>
      <c r="F13" s="123"/>
      <c r="G13" s="124"/>
    </row>
    <row r="14" spans="2:7" ht="18" customHeight="1" x14ac:dyDescent="0.2">
      <c r="B14" s="127"/>
      <c r="C14" s="128"/>
      <c r="D14" s="72" t="s">
        <v>526</v>
      </c>
      <c r="E14" s="123"/>
      <c r="F14" s="123"/>
      <c r="G14" s="124"/>
    </row>
    <row r="15" spans="2:7" ht="18" customHeight="1" x14ac:dyDescent="0.2">
      <c r="B15" s="127"/>
      <c r="C15" s="128"/>
      <c r="D15" s="72" t="s">
        <v>525</v>
      </c>
      <c r="E15" s="123"/>
      <c r="F15" s="123"/>
      <c r="G15" s="124"/>
    </row>
    <row r="16" spans="2:7" ht="18" customHeight="1" x14ac:dyDescent="0.2">
      <c r="B16" s="127"/>
      <c r="C16" s="128"/>
      <c r="D16" s="72" t="s">
        <v>523</v>
      </c>
      <c r="E16" s="123"/>
      <c r="F16" s="123"/>
      <c r="G16" s="124"/>
    </row>
    <row r="17" spans="2:7" ht="18" customHeight="1" x14ac:dyDescent="0.2">
      <c r="B17" s="127"/>
      <c r="C17" s="128"/>
      <c r="D17" s="72" t="s">
        <v>524</v>
      </c>
      <c r="E17" s="123"/>
      <c r="F17" s="123"/>
      <c r="G17" s="124"/>
    </row>
    <row r="18" spans="2:7" ht="18" customHeight="1" x14ac:dyDescent="0.2">
      <c r="B18" s="129"/>
      <c r="C18" s="130"/>
      <c r="D18" s="72" t="s">
        <v>528</v>
      </c>
      <c r="E18" s="132"/>
      <c r="F18" s="133"/>
      <c r="G18" s="134"/>
    </row>
    <row r="19" spans="2:7" ht="18" customHeight="1" x14ac:dyDescent="0.2">
      <c r="B19" s="141" t="s">
        <v>521</v>
      </c>
      <c r="C19" s="142"/>
      <c r="D19" s="72" t="s">
        <v>529</v>
      </c>
      <c r="E19" s="132"/>
      <c r="F19" s="133"/>
      <c r="G19" s="134"/>
    </row>
    <row r="20" spans="2:7" ht="18" customHeight="1" thickBot="1" x14ac:dyDescent="0.25">
      <c r="B20" s="143"/>
      <c r="C20" s="144"/>
      <c r="D20" s="73" t="s">
        <v>527</v>
      </c>
      <c r="E20" s="135"/>
      <c r="F20" s="136"/>
      <c r="G20" s="137"/>
    </row>
    <row r="21" spans="2:7" x14ac:dyDescent="0.2">
      <c r="B21" s="25"/>
      <c r="C21" s="25"/>
      <c r="D21" s="25"/>
      <c r="E21" s="25"/>
      <c r="F21" s="25"/>
      <c r="G21" s="25"/>
    </row>
    <row r="22" spans="2:7" ht="32.25" thickBot="1" x14ac:dyDescent="0.25">
      <c r="B22" s="62" t="s">
        <v>5</v>
      </c>
      <c r="C22" s="62" t="s">
        <v>6</v>
      </c>
      <c r="D22" s="26" t="s">
        <v>7</v>
      </c>
      <c r="E22" s="26" t="s">
        <v>532</v>
      </c>
      <c r="F22" s="36" t="s">
        <v>424</v>
      </c>
      <c r="G22" s="37" t="s">
        <v>425</v>
      </c>
    </row>
    <row r="23" spans="2:7" ht="15.75" x14ac:dyDescent="0.2">
      <c r="B23" s="48">
        <v>1</v>
      </c>
      <c r="C23" s="49" t="s">
        <v>14</v>
      </c>
      <c r="D23" s="50"/>
      <c r="E23" s="50"/>
      <c r="F23" s="51"/>
      <c r="G23" s="52"/>
    </row>
    <row r="24" spans="2:7" ht="45.75" x14ac:dyDescent="0.2">
      <c r="B24" s="53" t="s">
        <v>8</v>
      </c>
      <c r="C24" s="6" t="s">
        <v>120</v>
      </c>
      <c r="D24" s="4" t="s">
        <v>16</v>
      </c>
      <c r="E24" s="74"/>
      <c r="F24" s="3"/>
      <c r="G24" s="46">
        <f>Tabela134[[#This Row],[Item Unit Price]]*Tabela134[[#This Row],[Requested quantity]]</f>
        <v>0</v>
      </c>
    </row>
    <row r="25" spans="2:7" ht="30.75" x14ac:dyDescent="0.2">
      <c r="B25" s="53" t="s">
        <v>10</v>
      </c>
      <c r="C25" s="1" t="s">
        <v>18</v>
      </c>
      <c r="D25" s="4" t="s">
        <v>16</v>
      </c>
      <c r="E25" s="74"/>
      <c r="F25" s="3"/>
      <c r="G25" s="46">
        <f>Tabela134[[#This Row],[Item Unit Price]]*Tabela134[[#This Row],[Requested quantity]]</f>
        <v>0</v>
      </c>
    </row>
    <row r="26" spans="2:7" ht="30.75" x14ac:dyDescent="0.2">
      <c r="B26" s="53" t="s">
        <v>11</v>
      </c>
      <c r="C26" s="5" t="s">
        <v>143</v>
      </c>
      <c r="D26" s="4" t="s">
        <v>16</v>
      </c>
      <c r="E26" s="74"/>
      <c r="F26" s="3"/>
      <c r="G26" s="46">
        <f>Tabela134[[#This Row],[Item Unit Price]]*Tabela134[[#This Row],[Requested quantity]]</f>
        <v>0</v>
      </c>
    </row>
    <row r="27" spans="2:7" ht="60.75" x14ac:dyDescent="0.2">
      <c r="B27" s="53" t="s">
        <v>13</v>
      </c>
      <c r="C27" s="1" t="s">
        <v>135</v>
      </c>
      <c r="D27" s="4" t="s">
        <v>16</v>
      </c>
      <c r="E27" s="74"/>
      <c r="F27" s="3"/>
      <c r="G27" s="46">
        <f>Tabela134[[#This Row],[Item Unit Price]]*Tabela134[[#This Row],[Requested quantity]]</f>
        <v>0</v>
      </c>
    </row>
    <row r="28" spans="2:7" ht="30.75" x14ac:dyDescent="0.2">
      <c r="B28" s="53" t="s">
        <v>250</v>
      </c>
      <c r="C28" s="1" t="s">
        <v>136</v>
      </c>
      <c r="D28" s="4" t="s">
        <v>16</v>
      </c>
      <c r="E28" s="74"/>
      <c r="F28" s="3"/>
      <c r="G28" s="46">
        <f>Tabela134[[#This Row],[Item Unit Price]]*Tabela134[[#This Row],[Requested quantity]]</f>
        <v>0</v>
      </c>
    </row>
    <row r="29" spans="2:7" ht="30.75" x14ac:dyDescent="0.2">
      <c r="B29" s="53" t="s">
        <v>251</v>
      </c>
      <c r="C29" s="5" t="s">
        <v>137</v>
      </c>
      <c r="D29" s="4" t="s">
        <v>16</v>
      </c>
      <c r="E29" s="74"/>
      <c r="F29" s="3"/>
      <c r="G29" s="46">
        <f>Tabela134[[#This Row],[Item Unit Price]]*Tabela134[[#This Row],[Requested quantity]]</f>
        <v>0</v>
      </c>
    </row>
    <row r="30" spans="2:7" ht="30.75" x14ac:dyDescent="0.2">
      <c r="B30" s="53" t="s">
        <v>252</v>
      </c>
      <c r="C30" s="5" t="s">
        <v>138</v>
      </c>
      <c r="D30" s="4" t="s">
        <v>16</v>
      </c>
      <c r="E30" s="74"/>
      <c r="F30" s="3"/>
      <c r="G30" s="46">
        <f>Tabela134[[#This Row],[Item Unit Price]]*Tabela134[[#This Row],[Requested quantity]]</f>
        <v>0</v>
      </c>
    </row>
    <row r="31" spans="2:7" ht="30.75" x14ac:dyDescent="0.2">
      <c r="B31" s="53" t="s">
        <v>253</v>
      </c>
      <c r="C31" s="7" t="s">
        <v>232</v>
      </c>
      <c r="D31" s="4" t="s">
        <v>16</v>
      </c>
      <c r="E31" s="74"/>
      <c r="F31" s="3"/>
      <c r="G31" s="46">
        <f>Tabela134[[#This Row],[Item Unit Price]]*Tabela134[[#This Row],[Requested quantity]]</f>
        <v>0</v>
      </c>
    </row>
    <row r="32" spans="2:7" ht="30.75" x14ac:dyDescent="0.2">
      <c r="B32" s="53" t="s">
        <v>254</v>
      </c>
      <c r="C32" s="1" t="s">
        <v>19</v>
      </c>
      <c r="D32" s="4" t="s">
        <v>16</v>
      </c>
      <c r="E32" s="74"/>
      <c r="F32" s="3"/>
      <c r="G32" s="46">
        <f>Tabela134[[#This Row],[Item Unit Price]]*Tabela134[[#This Row],[Requested quantity]]</f>
        <v>0</v>
      </c>
    </row>
    <row r="33" spans="2:7" ht="30.75" x14ac:dyDescent="0.2">
      <c r="B33" s="53" t="s">
        <v>255</v>
      </c>
      <c r="C33" s="1" t="s">
        <v>233</v>
      </c>
      <c r="D33" s="4" t="s">
        <v>16</v>
      </c>
      <c r="E33" s="74"/>
      <c r="F33" s="3"/>
      <c r="G33" s="46">
        <f>Tabela134[[#This Row],[Item Unit Price]]*Tabela134[[#This Row],[Requested quantity]]</f>
        <v>0</v>
      </c>
    </row>
    <row r="34" spans="2:7" ht="45.75" x14ac:dyDescent="0.2">
      <c r="B34" s="53" t="s">
        <v>256</v>
      </c>
      <c r="C34" s="1" t="s">
        <v>20</v>
      </c>
      <c r="D34" s="4" t="s">
        <v>16</v>
      </c>
      <c r="E34" s="74"/>
      <c r="F34" s="3"/>
      <c r="G34" s="46">
        <f>Tabela134[[#This Row],[Item Unit Price]]*Tabela134[[#This Row],[Requested quantity]]</f>
        <v>0</v>
      </c>
    </row>
    <row r="35" spans="2:7" ht="30.75" x14ac:dyDescent="0.2">
      <c r="B35" s="53" t="s">
        <v>423</v>
      </c>
      <c r="C35" s="1" t="s">
        <v>426</v>
      </c>
      <c r="D35" s="4" t="s">
        <v>16</v>
      </c>
      <c r="E35" s="74"/>
      <c r="F35" s="3"/>
      <c r="G35" s="46">
        <f>Tabela134[[#This Row],[Item Unit Price]]*Tabela134[[#This Row],[Requested quantity]]</f>
        <v>0</v>
      </c>
    </row>
    <row r="36" spans="2:7" ht="60.75" x14ac:dyDescent="0.2">
      <c r="B36" s="53" t="s">
        <v>257</v>
      </c>
      <c r="C36" s="1" t="s">
        <v>234</v>
      </c>
      <c r="D36" s="4" t="s">
        <v>144</v>
      </c>
      <c r="E36" s="74"/>
      <c r="F36" s="3"/>
      <c r="G36" s="46">
        <f>Tabela134[[#This Row],[Item Unit Price]]*Tabela134[[#This Row],[Requested quantity]]</f>
        <v>0</v>
      </c>
    </row>
    <row r="37" spans="2:7" ht="45.75" x14ac:dyDescent="0.2">
      <c r="B37" s="53" t="s">
        <v>258</v>
      </c>
      <c r="C37" s="1" t="s">
        <v>147</v>
      </c>
      <c r="D37" s="4" t="s">
        <v>144</v>
      </c>
      <c r="E37" s="74"/>
      <c r="F37" s="3"/>
      <c r="G37" s="46">
        <f>Tabela134[[#This Row],[Item Unit Price]]*Tabela134[[#This Row],[Requested quantity]]</f>
        <v>0</v>
      </c>
    </row>
    <row r="38" spans="2:7" ht="75.75" x14ac:dyDescent="0.2">
      <c r="B38" s="53" t="s">
        <v>259</v>
      </c>
      <c r="C38" s="1" t="s">
        <v>148</v>
      </c>
      <c r="D38" s="4" t="s">
        <v>16</v>
      </c>
      <c r="E38" s="74"/>
      <c r="F38" s="3"/>
      <c r="G38" s="46">
        <f>Tabela134[[#This Row],[Item Unit Price]]*Tabela134[[#This Row],[Requested quantity]]</f>
        <v>0</v>
      </c>
    </row>
    <row r="39" spans="2:7" ht="15.75" x14ac:dyDescent="0.2">
      <c r="B39" s="53" t="s">
        <v>260</v>
      </c>
      <c r="C39" s="1" t="s">
        <v>484</v>
      </c>
      <c r="D39" s="4" t="s">
        <v>21</v>
      </c>
      <c r="E39" s="74"/>
      <c r="F39" s="3"/>
      <c r="G39" s="46">
        <f>Tabela134[[#This Row],[Item Unit Price]]*Tabela134[[#This Row],[Requested quantity]]</f>
        <v>0</v>
      </c>
    </row>
    <row r="40" spans="2:7" ht="30.75" x14ac:dyDescent="0.2">
      <c r="B40" s="53" t="s">
        <v>261</v>
      </c>
      <c r="C40" s="1" t="s">
        <v>22</v>
      </c>
      <c r="D40" s="4" t="s">
        <v>16</v>
      </c>
      <c r="E40" s="74"/>
      <c r="F40" s="3"/>
      <c r="G40" s="46">
        <f>Tabela134[[#This Row],[Item Unit Price]]*Tabela134[[#This Row],[Requested quantity]]</f>
        <v>0</v>
      </c>
    </row>
    <row r="41" spans="2:7" ht="15.75" x14ac:dyDescent="0.2">
      <c r="B41" s="53" t="s">
        <v>262</v>
      </c>
      <c r="C41" s="1" t="s">
        <v>151</v>
      </c>
      <c r="D41" s="4" t="s">
        <v>16</v>
      </c>
      <c r="E41" s="74"/>
      <c r="F41" s="3"/>
      <c r="G41" s="46">
        <f>Tabela134[[#This Row],[Item Unit Price]]*Tabela134[[#This Row],[Requested quantity]]</f>
        <v>0</v>
      </c>
    </row>
    <row r="42" spans="2:7" ht="31.5" thickBot="1" x14ac:dyDescent="0.25">
      <c r="B42" s="63" t="s">
        <v>263</v>
      </c>
      <c r="C42" s="41" t="s">
        <v>211</v>
      </c>
      <c r="D42" s="42" t="s">
        <v>21</v>
      </c>
      <c r="E42" s="75"/>
      <c r="F42" s="44"/>
      <c r="G42" s="64">
        <f>Tabela134[[#This Row],[Item Unit Price]]*Tabela134[[#This Row],[Requested quantity]]</f>
        <v>0</v>
      </c>
    </row>
    <row r="43" spans="2:7" ht="78.75" x14ac:dyDescent="0.2">
      <c r="B43" s="48">
        <v>2</v>
      </c>
      <c r="C43" s="49" t="s">
        <v>443</v>
      </c>
      <c r="D43" s="50"/>
      <c r="E43" s="50"/>
      <c r="F43" s="51"/>
      <c r="G43" s="52"/>
    </row>
    <row r="44" spans="2:7" ht="75.75" x14ac:dyDescent="0.2">
      <c r="B44" s="53" t="s">
        <v>15</v>
      </c>
      <c r="C44" s="1" t="s">
        <v>485</v>
      </c>
      <c r="D44" s="4" t="s">
        <v>468</v>
      </c>
      <c r="E44" s="74"/>
      <c r="F44" s="3"/>
      <c r="G44" s="46">
        <f>Tabela134[[#This Row],[Item Unit Price]]*Tabela134[[#This Row],[Requested quantity]]</f>
        <v>0</v>
      </c>
    </row>
    <row r="45" spans="2:7" ht="105.75" x14ac:dyDescent="0.2">
      <c r="B45" s="53" t="s">
        <v>17</v>
      </c>
      <c r="C45" s="1" t="s">
        <v>486</v>
      </c>
      <c r="D45" s="4" t="s">
        <v>468</v>
      </c>
      <c r="E45" s="74"/>
      <c r="F45" s="3"/>
      <c r="G45" s="46">
        <f>Tabela134[[#This Row],[Item Unit Price]]*Tabela134[[#This Row],[Requested quantity]]</f>
        <v>0</v>
      </c>
    </row>
    <row r="46" spans="2:7" ht="45.75" x14ac:dyDescent="0.2">
      <c r="B46" s="53" t="s">
        <v>444</v>
      </c>
      <c r="C46" s="1" t="s">
        <v>153</v>
      </c>
      <c r="D46" s="4" t="s">
        <v>23</v>
      </c>
      <c r="E46" s="74"/>
      <c r="F46" s="3"/>
      <c r="G46" s="46">
        <f>Tabela134[[#This Row],[Item Unit Price]]*Tabela134[[#This Row],[Requested quantity]]</f>
        <v>0</v>
      </c>
    </row>
    <row r="47" spans="2:7" ht="45.75" x14ac:dyDescent="0.2">
      <c r="B47" s="53" t="s">
        <v>445</v>
      </c>
      <c r="C47" s="1" t="s">
        <v>428</v>
      </c>
      <c r="D47" s="4" t="s">
        <v>44</v>
      </c>
      <c r="E47" s="74"/>
      <c r="F47" s="3"/>
      <c r="G47" s="46">
        <f>Tabela134[[#This Row],[Item Unit Price]]*Tabela134[[#This Row],[Requested quantity]]</f>
        <v>0</v>
      </c>
    </row>
    <row r="48" spans="2:7" ht="76.5" customHeight="1" x14ac:dyDescent="0.2">
      <c r="B48" s="53" t="s">
        <v>446</v>
      </c>
      <c r="C48" s="1" t="s">
        <v>154</v>
      </c>
      <c r="D48" s="4" t="s">
        <v>23</v>
      </c>
      <c r="E48" s="74"/>
      <c r="F48" s="3"/>
      <c r="G48" s="46">
        <f>Tabela134[[#This Row],[Item Unit Price]]*Tabela134[[#This Row],[Requested quantity]]</f>
        <v>0</v>
      </c>
    </row>
    <row r="49" spans="2:7" ht="30.75" x14ac:dyDescent="0.2">
      <c r="B49" s="53" t="s">
        <v>447</v>
      </c>
      <c r="C49" s="1" t="s">
        <v>155</v>
      </c>
      <c r="D49" s="4" t="s">
        <v>23</v>
      </c>
      <c r="E49" s="74"/>
      <c r="F49" s="3"/>
      <c r="G49" s="46">
        <f>Tabela134[[#This Row],[Item Unit Price]]*Tabela134[[#This Row],[Requested quantity]]</f>
        <v>0</v>
      </c>
    </row>
    <row r="50" spans="2:7" ht="30.75" x14ac:dyDescent="0.2">
      <c r="B50" s="53" t="s">
        <v>448</v>
      </c>
      <c r="C50" s="1" t="s">
        <v>158</v>
      </c>
      <c r="D50" s="4" t="s">
        <v>23</v>
      </c>
      <c r="E50" s="74"/>
      <c r="F50" s="3"/>
      <c r="G50" s="46">
        <f>Tabela134[[#This Row],[Item Unit Price]]*Tabela134[[#This Row],[Requested quantity]]</f>
        <v>0</v>
      </c>
    </row>
    <row r="51" spans="2:7" ht="45.75" x14ac:dyDescent="0.2">
      <c r="B51" s="53" t="s">
        <v>449</v>
      </c>
      <c r="C51" s="1" t="s">
        <v>157</v>
      </c>
      <c r="D51" s="4" t="s">
        <v>23</v>
      </c>
      <c r="E51" s="74"/>
      <c r="F51" s="3"/>
      <c r="G51" s="46">
        <f>Tabela134[[#This Row],[Item Unit Price]]*Tabela134[[#This Row],[Requested quantity]]</f>
        <v>0</v>
      </c>
    </row>
    <row r="52" spans="2:7" ht="30.75" x14ac:dyDescent="0.2">
      <c r="B52" s="53" t="s">
        <v>450</v>
      </c>
      <c r="C52" s="1" t="s">
        <v>156</v>
      </c>
      <c r="D52" s="4" t="s">
        <v>23</v>
      </c>
      <c r="E52" s="74"/>
      <c r="F52" s="3"/>
      <c r="G52" s="46">
        <f>Tabela134[[#This Row],[Item Unit Price]]*Tabela134[[#This Row],[Requested quantity]]</f>
        <v>0</v>
      </c>
    </row>
    <row r="53" spans="2:7" ht="75.75" x14ac:dyDescent="0.2">
      <c r="B53" s="53" t="s">
        <v>451</v>
      </c>
      <c r="C53" s="1" t="s">
        <v>487</v>
      </c>
      <c r="D53" s="4" t="s">
        <v>23</v>
      </c>
      <c r="E53" s="74"/>
      <c r="F53" s="3"/>
      <c r="G53" s="46">
        <f>Tabela134[[#This Row],[Item Unit Price]]*Tabela134[[#This Row],[Requested quantity]]</f>
        <v>0</v>
      </c>
    </row>
    <row r="54" spans="2:7" ht="75.75" x14ac:dyDescent="0.2">
      <c r="B54" s="53" t="s">
        <v>452</v>
      </c>
      <c r="C54" s="1" t="s">
        <v>442</v>
      </c>
      <c r="D54" s="4" t="s">
        <v>23</v>
      </c>
      <c r="E54" s="74"/>
      <c r="F54" s="3">
        <v>20</v>
      </c>
      <c r="G54" s="46">
        <f>Tabela134[[#This Row],[Item Unit Price]]*Tabela134[[#This Row],[Requested quantity]]</f>
        <v>0</v>
      </c>
    </row>
    <row r="55" spans="2:7" ht="30.75" x14ac:dyDescent="0.2">
      <c r="B55" s="53" t="s">
        <v>453</v>
      </c>
      <c r="C55" s="1" t="s">
        <v>230</v>
      </c>
      <c r="D55" s="4" t="s">
        <v>23</v>
      </c>
      <c r="E55" s="74"/>
      <c r="F55" s="3"/>
      <c r="G55" s="46">
        <f>Tabela134[[#This Row],[Item Unit Price]]*Tabela134[[#This Row],[Requested quantity]]</f>
        <v>0</v>
      </c>
    </row>
    <row r="56" spans="2:7" ht="75.75" x14ac:dyDescent="0.2">
      <c r="B56" s="53" t="s">
        <v>454</v>
      </c>
      <c r="C56" s="1" t="s">
        <v>488</v>
      </c>
      <c r="D56" s="4" t="s">
        <v>23</v>
      </c>
      <c r="E56" s="74"/>
      <c r="F56" s="3"/>
      <c r="G56" s="46">
        <f>Tabela134[[#This Row],[Item Unit Price]]*Tabela134[[#This Row],[Requested quantity]]</f>
        <v>0</v>
      </c>
    </row>
    <row r="57" spans="2:7" ht="60" x14ac:dyDescent="0.2">
      <c r="B57" s="53" t="s">
        <v>455</v>
      </c>
      <c r="C57" s="1" t="s">
        <v>231</v>
      </c>
      <c r="D57" s="4" t="s">
        <v>23</v>
      </c>
      <c r="E57" s="74"/>
      <c r="F57" s="3"/>
      <c r="G57" s="46">
        <f>Tabela134[[#This Row],[Item Unit Price]]*Tabela134[[#This Row],[Requested quantity]]</f>
        <v>0</v>
      </c>
    </row>
    <row r="58" spans="2:7" ht="90.75" x14ac:dyDescent="0.2">
      <c r="B58" s="53" t="s">
        <v>456</v>
      </c>
      <c r="C58" s="1" t="s">
        <v>441</v>
      </c>
      <c r="D58" s="4" t="s">
        <v>23</v>
      </c>
      <c r="E58" s="74"/>
      <c r="F58" s="3"/>
      <c r="G58" s="46">
        <f>Tabela134[[#This Row],[Item Unit Price]]*Tabela134[[#This Row],[Requested quantity]]</f>
        <v>0</v>
      </c>
    </row>
    <row r="59" spans="2:7" ht="90.75" x14ac:dyDescent="0.2">
      <c r="B59" s="53" t="s">
        <v>457</v>
      </c>
      <c r="C59" s="1" t="s">
        <v>489</v>
      </c>
      <c r="D59" s="4" t="s">
        <v>23</v>
      </c>
      <c r="E59" s="74"/>
      <c r="F59" s="3">
        <v>2</v>
      </c>
      <c r="G59" s="46">
        <f>Tabela134[[#This Row],[Item Unit Price]]*Tabela134[[#This Row],[Requested quantity]]</f>
        <v>0</v>
      </c>
    </row>
    <row r="60" spans="2:7" ht="150.75" x14ac:dyDescent="0.2">
      <c r="B60" s="53" t="s">
        <v>458</v>
      </c>
      <c r="C60" s="1" t="s">
        <v>427</v>
      </c>
      <c r="D60" s="4" t="s">
        <v>23</v>
      </c>
      <c r="E60" s="74"/>
      <c r="F60" s="3"/>
      <c r="G60" s="46">
        <f>Tabela134[[#This Row],[Item Unit Price]]*Tabela134[[#This Row],[Requested quantity]]</f>
        <v>0</v>
      </c>
    </row>
    <row r="61" spans="2:7" ht="45.75" x14ac:dyDescent="0.2">
      <c r="B61" s="53" t="s">
        <v>459</v>
      </c>
      <c r="C61" s="1" t="s">
        <v>152</v>
      </c>
      <c r="D61" s="4" t="s">
        <v>24</v>
      </c>
      <c r="E61" s="74"/>
      <c r="F61" s="3"/>
      <c r="G61" s="46">
        <f>Tabela134[[#This Row],[Item Unit Price]]*Tabela134[[#This Row],[Requested quantity]]</f>
        <v>0</v>
      </c>
    </row>
    <row r="62" spans="2:7" ht="30.75" x14ac:dyDescent="0.2">
      <c r="B62" s="53" t="s">
        <v>460</v>
      </c>
      <c r="C62" s="1" t="s">
        <v>163</v>
      </c>
      <c r="D62" s="4" t="s">
        <v>24</v>
      </c>
      <c r="E62" s="74"/>
      <c r="F62" s="3"/>
      <c r="G62" s="46">
        <f>Tabela134[[#This Row],[Item Unit Price]]*Tabela134[[#This Row],[Requested quantity]]</f>
        <v>0</v>
      </c>
    </row>
    <row r="63" spans="2:7" ht="99" customHeight="1" x14ac:dyDescent="0.2">
      <c r="B63" s="53" t="s">
        <v>461</v>
      </c>
      <c r="C63" s="1" t="s">
        <v>162</v>
      </c>
      <c r="D63" s="4" t="s">
        <v>24</v>
      </c>
      <c r="E63" s="74"/>
      <c r="F63" s="3"/>
      <c r="G63" s="46">
        <f>Tabela134[[#This Row],[Item Unit Price]]*Tabela134[[#This Row],[Requested quantity]]</f>
        <v>0</v>
      </c>
    </row>
    <row r="64" spans="2:7" ht="30.75" x14ac:dyDescent="0.2">
      <c r="B64" s="53" t="s">
        <v>462</v>
      </c>
      <c r="C64" s="1" t="s">
        <v>161</v>
      </c>
      <c r="D64" s="4" t="s">
        <v>24</v>
      </c>
      <c r="E64" s="74"/>
      <c r="F64" s="3"/>
      <c r="G64" s="46">
        <f>Tabela134[[#This Row],[Item Unit Price]]*Tabela134[[#This Row],[Requested quantity]]</f>
        <v>0</v>
      </c>
    </row>
    <row r="65" spans="2:7" ht="30.75" x14ac:dyDescent="0.2">
      <c r="B65" s="53" t="s">
        <v>463</v>
      </c>
      <c r="C65" s="1" t="s">
        <v>160</v>
      </c>
      <c r="D65" s="4" t="s">
        <v>24</v>
      </c>
      <c r="E65" s="74"/>
      <c r="F65" s="3"/>
      <c r="G65" s="46">
        <f>Tabela134[[#This Row],[Item Unit Price]]*Tabela134[[#This Row],[Requested quantity]]</f>
        <v>0</v>
      </c>
    </row>
    <row r="66" spans="2:7" ht="31.5" thickBot="1" x14ac:dyDescent="0.25">
      <c r="B66" s="63" t="s">
        <v>464</v>
      </c>
      <c r="C66" s="41" t="s">
        <v>159</v>
      </c>
      <c r="D66" s="42" t="s">
        <v>24</v>
      </c>
      <c r="E66" s="75"/>
      <c r="F66" s="44"/>
      <c r="G66" s="64">
        <f>Tabela134[[#This Row],[Item Unit Price]]*Tabela134[[#This Row],[Requested quantity]]</f>
        <v>0</v>
      </c>
    </row>
    <row r="67" spans="2:7" ht="15.75" x14ac:dyDescent="0.2">
      <c r="B67" s="48">
        <v>3</v>
      </c>
      <c r="C67" s="49" t="s">
        <v>99</v>
      </c>
      <c r="D67" s="50"/>
      <c r="E67" s="50"/>
      <c r="F67" s="51"/>
      <c r="G67" s="52"/>
    </row>
    <row r="68" spans="2:7" ht="42" customHeight="1" x14ac:dyDescent="0.2">
      <c r="B68" s="53" t="s">
        <v>469</v>
      </c>
      <c r="C68" s="1" t="s">
        <v>543</v>
      </c>
      <c r="D68" s="4" t="s">
        <v>24</v>
      </c>
      <c r="E68" s="74"/>
      <c r="F68" s="3"/>
      <c r="G68" s="46">
        <f>Tabela134[[#This Row],[Item Unit Price]]*Tabela134[[#This Row],[Requested quantity]]</f>
        <v>0</v>
      </c>
    </row>
    <row r="69" spans="2:7" ht="121.5" x14ac:dyDescent="0.2">
      <c r="B69" s="53" t="s">
        <v>470</v>
      </c>
      <c r="C69" s="1" t="s">
        <v>220</v>
      </c>
      <c r="D69" s="4" t="s">
        <v>24</v>
      </c>
      <c r="E69" s="74"/>
      <c r="F69" s="3"/>
      <c r="G69" s="46">
        <f>Tabela134[[#This Row],[Item Unit Price]]*Tabela134[[#This Row],[Requested quantity]]</f>
        <v>0</v>
      </c>
    </row>
    <row r="70" spans="2:7" ht="121.5" x14ac:dyDescent="0.2">
      <c r="B70" s="53" t="s">
        <v>471</v>
      </c>
      <c r="C70" s="1" t="s">
        <v>219</v>
      </c>
      <c r="D70" s="4" t="s">
        <v>24</v>
      </c>
      <c r="E70" s="74"/>
      <c r="F70" s="3"/>
      <c r="G70" s="46">
        <f>Tabela134[[#This Row],[Item Unit Price]]*Tabela134[[#This Row],[Requested quantity]]</f>
        <v>0</v>
      </c>
    </row>
    <row r="71" spans="2:7" ht="45.75" x14ac:dyDescent="0.2">
      <c r="B71" s="53" t="s">
        <v>472</v>
      </c>
      <c r="C71" s="1" t="s">
        <v>218</v>
      </c>
      <c r="D71" s="4" t="s">
        <v>24</v>
      </c>
      <c r="E71" s="74"/>
      <c r="F71" s="3"/>
      <c r="G71" s="46">
        <f>Tabela134[[#This Row],[Item Unit Price]]*Tabela134[[#This Row],[Requested quantity]]</f>
        <v>0</v>
      </c>
    </row>
    <row r="72" spans="2:7" ht="61.5" thickBot="1" x14ac:dyDescent="0.25">
      <c r="B72" s="54" t="s">
        <v>473</v>
      </c>
      <c r="C72" s="55" t="s">
        <v>217</v>
      </c>
      <c r="D72" s="56" t="s">
        <v>23</v>
      </c>
      <c r="E72" s="76"/>
      <c r="F72" s="58"/>
      <c r="G72" s="47">
        <f>Tabela134[[#This Row],[Item Unit Price]]*Tabela134[[#This Row],[Requested quantity]]</f>
        <v>0</v>
      </c>
    </row>
    <row r="73" spans="2:7" ht="120.75" x14ac:dyDescent="0.2">
      <c r="B73" s="66">
        <v>4</v>
      </c>
      <c r="C73" s="67" t="s">
        <v>467</v>
      </c>
      <c r="D73" s="68"/>
      <c r="E73" s="68"/>
      <c r="F73" s="69"/>
      <c r="G73" s="70"/>
    </row>
    <row r="74" spans="2:7" ht="121.5" x14ac:dyDescent="0.2">
      <c r="B74" s="53" t="s">
        <v>25</v>
      </c>
      <c r="C74" s="1" t="s">
        <v>490</v>
      </c>
      <c r="D74" s="4" t="s">
        <v>47</v>
      </c>
      <c r="E74" s="74"/>
      <c r="F74" s="3"/>
      <c r="G74" s="46">
        <f>Tabela134[[#This Row],[Item Unit Price]]*Tabela134[[#This Row],[Requested quantity]]</f>
        <v>0</v>
      </c>
    </row>
    <row r="75" spans="2:7" ht="120.75" x14ac:dyDescent="0.2">
      <c r="B75" s="53" t="s">
        <v>131</v>
      </c>
      <c r="C75" s="1" t="s">
        <v>429</v>
      </c>
      <c r="D75" s="4" t="s">
        <v>47</v>
      </c>
      <c r="E75" s="74"/>
      <c r="F75" s="3"/>
      <c r="G75" s="46">
        <f>Tabela134[[#This Row],[Item Unit Price]]*Tabela134[[#This Row],[Requested quantity]]</f>
        <v>0</v>
      </c>
    </row>
    <row r="76" spans="2:7" ht="61.5" x14ac:dyDescent="0.2">
      <c r="B76" s="53" t="s">
        <v>132</v>
      </c>
      <c r="C76" s="1" t="s">
        <v>491</v>
      </c>
      <c r="D76" s="4" t="s">
        <v>47</v>
      </c>
      <c r="E76" s="74"/>
      <c r="F76" s="3"/>
      <c r="G76" s="46">
        <f>Tabela134[[#This Row],[Item Unit Price]]*Tabela134[[#This Row],[Requested quantity]]</f>
        <v>0</v>
      </c>
    </row>
    <row r="77" spans="2:7" ht="60.75" x14ac:dyDescent="0.2">
      <c r="B77" s="53" t="s">
        <v>26</v>
      </c>
      <c r="C77" s="1" t="s">
        <v>492</v>
      </c>
      <c r="D77" s="4" t="s">
        <v>47</v>
      </c>
      <c r="E77" s="74"/>
      <c r="F77" s="3"/>
      <c r="G77" s="46">
        <f>Tabela134[[#This Row],[Item Unit Price]]*Tabela134[[#This Row],[Requested quantity]]</f>
        <v>0</v>
      </c>
    </row>
    <row r="78" spans="2:7" ht="75.75" x14ac:dyDescent="0.2">
      <c r="B78" s="53" t="s">
        <v>133</v>
      </c>
      <c r="C78" s="9" t="s">
        <v>493</v>
      </c>
      <c r="D78" s="4" t="s">
        <v>47</v>
      </c>
      <c r="E78" s="74"/>
      <c r="F78" s="3"/>
      <c r="G78" s="46">
        <f>Tabela134[[#This Row],[Item Unit Price]]*Tabela134[[#This Row],[Requested quantity]]</f>
        <v>0</v>
      </c>
    </row>
    <row r="79" spans="2:7" ht="60.75" x14ac:dyDescent="0.2">
      <c r="B79" s="53" t="s">
        <v>134</v>
      </c>
      <c r="C79" s="1" t="s">
        <v>359</v>
      </c>
      <c r="D79" s="4" t="s">
        <v>47</v>
      </c>
      <c r="E79" s="74"/>
      <c r="F79" s="3"/>
      <c r="G79" s="46">
        <f>Tabela134[[#This Row],[Item Unit Price]]*Tabela134[[#This Row],[Requested quantity]]</f>
        <v>0</v>
      </c>
    </row>
    <row r="80" spans="2:7" ht="45.75" x14ac:dyDescent="0.2">
      <c r="B80" s="53" t="s">
        <v>27</v>
      </c>
      <c r="C80" s="1" t="s">
        <v>140</v>
      </c>
      <c r="D80" s="4" t="s">
        <v>47</v>
      </c>
      <c r="E80" s="74"/>
      <c r="F80" s="3"/>
      <c r="G80" s="46">
        <f>Tabela134[[#This Row],[Item Unit Price]]*Tabela134[[#This Row],[Requested quantity]]</f>
        <v>0</v>
      </c>
    </row>
    <row r="81" spans="2:7" ht="60.75" x14ac:dyDescent="0.2">
      <c r="B81" s="53" t="s">
        <v>28</v>
      </c>
      <c r="C81" s="1" t="s">
        <v>494</v>
      </c>
      <c r="D81" s="4" t="s">
        <v>47</v>
      </c>
      <c r="E81" s="74"/>
      <c r="F81" s="3"/>
      <c r="G81" s="46">
        <f>Tabela134[[#This Row],[Item Unit Price]]*Tabela134[[#This Row],[Requested quantity]]</f>
        <v>0</v>
      </c>
    </row>
    <row r="82" spans="2:7" ht="60" x14ac:dyDescent="0.2">
      <c r="B82" s="53" t="s">
        <v>29</v>
      </c>
      <c r="C82" s="1" t="s">
        <v>360</v>
      </c>
      <c r="D82" s="4" t="s">
        <v>47</v>
      </c>
      <c r="E82" s="74"/>
      <c r="F82" s="3"/>
      <c r="G82" s="46">
        <f>Tabela134[[#This Row],[Item Unit Price]]*Tabela134[[#This Row],[Requested quantity]]</f>
        <v>0</v>
      </c>
    </row>
    <row r="83" spans="2:7" ht="45.75" x14ac:dyDescent="0.2">
      <c r="B83" s="53" t="s">
        <v>30</v>
      </c>
      <c r="C83" s="1" t="s">
        <v>495</v>
      </c>
      <c r="D83" s="4" t="s">
        <v>47</v>
      </c>
      <c r="E83" s="74"/>
      <c r="F83" s="3"/>
      <c r="G83" s="46">
        <f>Tabela134[[#This Row],[Item Unit Price]]*Tabela134[[#This Row],[Requested quantity]]</f>
        <v>0</v>
      </c>
    </row>
    <row r="84" spans="2:7" ht="45.75" x14ac:dyDescent="0.2">
      <c r="B84" s="53" t="s">
        <v>31</v>
      </c>
      <c r="C84" s="1" t="s">
        <v>496</v>
      </c>
      <c r="D84" s="4" t="s">
        <v>51</v>
      </c>
      <c r="E84" s="74"/>
      <c r="F84" s="3"/>
      <c r="G84" s="46">
        <f>Tabela134[[#This Row],[Item Unit Price]]*Tabela134[[#This Row],[Requested quantity]]</f>
        <v>0</v>
      </c>
    </row>
    <row r="85" spans="2:7" ht="31.5" x14ac:dyDescent="0.2">
      <c r="B85" s="53" t="s">
        <v>32</v>
      </c>
      <c r="C85" s="1" t="s">
        <v>497</v>
      </c>
      <c r="D85" s="4" t="s">
        <v>16</v>
      </c>
      <c r="E85" s="74"/>
      <c r="F85" s="3"/>
      <c r="G85" s="46">
        <f>Tabela134[[#This Row],[Item Unit Price]]*Tabela134[[#This Row],[Requested quantity]]</f>
        <v>0</v>
      </c>
    </row>
    <row r="86" spans="2:7" ht="30.75" x14ac:dyDescent="0.2">
      <c r="B86" s="53" t="s">
        <v>33</v>
      </c>
      <c r="C86" s="1" t="s">
        <v>52</v>
      </c>
      <c r="D86" s="4" t="s">
        <v>16</v>
      </c>
      <c r="E86" s="74"/>
      <c r="F86" s="3"/>
      <c r="G86" s="46">
        <f>Tabela134[[#This Row],[Item Unit Price]]*Tabela134[[#This Row],[Requested quantity]]</f>
        <v>0</v>
      </c>
    </row>
    <row r="87" spans="2:7" ht="30.75" x14ac:dyDescent="0.2">
      <c r="B87" s="53" t="s">
        <v>34</v>
      </c>
      <c r="C87" s="1" t="s">
        <v>53</v>
      </c>
      <c r="D87" s="4" t="s">
        <v>16</v>
      </c>
      <c r="E87" s="74"/>
      <c r="F87" s="3"/>
      <c r="G87" s="46">
        <f>Tabela134[[#This Row],[Item Unit Price]]*Tabela134[[#This Row],[Requested quantity]]</f>
        <v>0</v>
      </c>
    </row>
    <row r="88" spans="2:7" ht="30.75" x14ac:dyDescent="0.2">
      <c r="B88" s="53" t="s">
        <v>35</v>
      </c>
      <c r="C88" s="1" t="s">
        <v>145</v>
      </c>
      <c r="D88" s="4" t="s">
        <v>16</v>
      </c>
      <c r="E88" s="74"/>
      <c r="F88" s="3"/>
      <c r="G88" s="46">
        <f>Tabela134[[#This Row],[Item Unit Price]]*Tabela134[[#This Row],[Requested quantity]]</f>
        <v>0</v>
      </c>
    </row>
    <row r="89" spans="2:7" ht="30.75" x14ac:dyDescent="0.2">
      <c r="B89" s="53" t="s">
        <v>36</v>
      </c>
      <c r="C89" s="1" t="s">
        <v>121</v>
      </c>
      <c r="D89" s="4" t="s">
        <v>16</v>
      </c>
      <c r="E89" s="74"/>
      <c r="F89" s="3"/>
      <c r="G89" s="46">
        <f>Tabela134[[#This Row],[Item Unit Price]]*Tabela134[[#This Row],[Requested quantity]]</f>
        <v>0</v>
      </c>
    </row>
    <row r="90" spans="2:7" ht="30.75" x14ac:dyDescent="0.2">
      <c r="B90" s="53" t="s">
        <v>37</v>
      </c>
      <c r="C90" s="1" t="s">
        <v>122</v>
      </c>
      <c r="D90" s="4" t="s">
        <v>54</v>
      </c>
      <c r="E90" s="74"/>
      <c r="F90" s="3"/>
      <c r="G90" s="46">
        <f>Tabela134[[#This Row],[Item Unit Price]]*Tabela134[[#This Row],[Requested quantity]]</f>
        <v>0</v>
      </c>
    </row>
    <row r="91" spans="2:7" ht="47.25" x14ac:dyDescent="0.2">
      <c r="B91" s="53" t="s">
        <v>38</v>
      </c>
      <c r="C91" s="9" t="s">
        <v>55</v>
      </c>
      <c r="D91" s="4" t="s">
        <v>16</v>
      </c>
      <c r="E91" s="74"/>
      <c r="F91" s="3"/>
      <c r="G91" s="46">
        <f>Tabela134[[#This Row],[Item Unit Price]]*Tabela134[[#This Row],[Requested quantity]]</f>
        <v>0</v>
      </c>
    </row>
    <row r="92" spans="2:7" ht="30.75" x14ac:dyDescent="0.2">
      <c r="B92" s="53" t="s">
        <v>39</v>
      </c>
      <c r="C92" s="9" t="s">
        <v>422</v>
      </c>
      <c r="D92" s="4" t="s">
        <v>16</v>
      </c>
      <c r="E92" s="74"/>
      <c r="F92" s="3"/>
      <c r="G92" s="46">
        <f>Tabela134[[#This Row],[Item Unit Price]]*Tabela134[[#This Row],[Requested quantity]]</f>
        <v>0</v>
      </c>
    </row>
    <row r="93" spans="2:7" ht="30.75" x14ac:dyDescent="0.2">
      <c r="B93" s="53" t="s">
        <v>40</v>
      </c>
      <c r="C93" s="1" t="s">
        <v>498</v>
      </c>
      <c r="D93" s="4" t="s">
        <v>16</v>
      </c>
      <c r="E93" s="74"/>
      <c r="F93" s="3"/>
      <c r="G93" s="46">
        <f>Tabela134[[#This Row],[Item Unit Price]]*Tabela134[[#This Row],[Requested quantity]]</f>
        <v>0</v>
      </c>
    </row>
    <row r="94" spans="2:7" ht="30.75" x14ac:dyDescent="0.2">
      <c r="B94" s="53" t="s">
        <v>41</v>
      </c>
      <c r="C94" s="1" t="s">
        <v>56</v>
      </c>
      <c r="D94" s="4" t="s">
        <v>57</v>
      </c>
      <c r="E94" s="74"/>
      <c r="F94" s="3"/>
      <c r="G94" s="46">
        <f>Tabela134[[#This Row],[Item Unit Price]]*Tabela134[[#This Row],[Requested quantity]]</f>
        <v>0</v>
      </c>
    </row>
    <row r="95" spans="2:7" ht="30.75" x14ac:dyDescent="0.2">
      <c r="B95" s="53" t="s">
        <v>42</v>
      </c>
      <c r="C95" s="1" t="s">
        <v>58</v>
      </c>
      <c r="D95" s="4" t="s">
        <v>59</v>
      </c>
      <c r="E95" s="74"/>
      <c r="F95" s="3"/>
      <c r="G95" s="46">
        <f>Tabela134[[#This Row],[Item Unit Price]]*Tabela134[[#This Row],[Requested quantity]]</f>
        <v>0</v>
      </c>
    </row>
    <row r="96" spans="2:7" ht="87.75" customHeight="1" x14ac:dyDescent="0.2">
      <c r="B96" s="53" t="s">
        <v>43</v>
      </c>
      <c r="C96" s="1" t="s">
        <v>235</v>
      </c>
      <c r="D96" s="4" t="s">
        <v>16</v>
      </c>
      <c r="E96" s="74"/>
      <c r="F96" s="3"/>
      <c r="G96" s="46">
        <f>Tabela134[[#This Row],[Item Unit Price]]*Tabela134[[#This Row],[Requested quantity]]</f>
        <v>0</v>
      </c>
    </row>
    <row r="97" spans="2:7" ht="16.5" thickBot="1" x14ac:dyDescent="0.25">
      <c r="B97" s="54" t="s">
        <v>45</v>
      </c>
      <c r="C97" s="55" t="s">
        <v>164</v>
      </c>
      <c r="D97" s="56" t="s">
        <v>54</v>
      </c>
      <c r="E97" s="76"/>
      <c r="F97" s="58"/>
      <c r="G97" s="47">
        <f>Tabela134[[#This Row],[Item Unit Price]]*Tabela134[[#This Row],[Requested quantity]]</f>
        <v>0</v>
      </c>
    </row>
    <row r="98" spans="2:7" ht="141.75" x14ac:dyDescent="0.2">
      <c r="B98" s="48">
        <v>5</v>
      </c>
      <c r="C98" s="49" t="s">
        <v>499</v>
      </c>
      <c r="D98" s="50"/>
      <c r="E98" s="50"/>
      <c r="F98" s="51"/>
      <c r="G98" s="52"/>
    </row>
    <row r="99" spans="2:7" ht="15.75" x14ac:dyDescent="0.2">
      <c r="B99" s="59" t="s">
        <v>46</v>
      </c>
      <c r="C99" s="38" t="s">
        <v>61</v>
      </c>
      <c r="D99" s="39"/>
      <c r="E99" s="39"/>
      <c r="F99" s="40"/>
      <c r="G99" s="60"/>
    </row>
    <row r="100" spans="2:7" ht="60.75" x14ac:dyDescent="0.2">
      <c r="B100" s="53" t="s">
        <v>264</v>
      </c>
      <c r="C100" s="1" t="s">
        <v>126</v>
      </c>
      <c r="D100" s="4" t="s">
        <v>62</v>
      </c>
      <c r="E100" s="74"/>
      <c r="F100" s="3"/>
      <c r="G100" s="46">
        <f>Tabela134[[#This Row],[Item Unit Price]]*Tabela134[[#This Row],[Requested quantity]]</f>
        <v>0</v>
      </c>
    </row>
    <row r="101" spans="2:7" ht="61.5" x14ac:dyDescent="0.2">
      <c r="B101" s="53" t="s">
        <v>265</v>
      </c>
      <c r="C101" s="1" t="s">
        <v>168</v>
      </c>
      <c r="D101" s="4" t="s">
        <v>63</v>
      </c>
      <c r="E101" s="74"/>
      <c r="F101" s="3"/>
      <c r="G101" s="46">
        <f>Tabela134[[#This Row],[Item Unit Price]]*Tabela134[[#This Row],[Requested quantity]]</f>
        <v>0</v>
      </c>
    </row>
    <row r="102" spans="2:7" ht="15.75" x14ac:dyDescent="0.2">
      <c r="B102" s="53" t="s">
        <v>266</v>
      </c>
      <c r="C102" s="1" t="s">
        <v>236</v>
      </c>
      <c r="D102" s="4" t="s">
        <v>65</v>
      </c>
      <c r="E102" s="74"/>
      <c r="F102" s="3"/>
      <c r="G102" s="46">
        <f>Tabela134[[#This Row],[Item Unit Price]]*Tabela134[[#This Row],[Requested quantity]]</f>
        <v>0</v>
      </c>
    </row>
    <row r="103" spans="2:7" ht="15.75" x14ac:dyDescent="0.2">
      <c r="B103" s="53" t="s">
        <v>267</v>
      </c>
      <c r="C103" s="1" t="s">
        <v>125</v>
      </c>
      <c r="D103" s="4" t="s">
        <v>65</v>
      </c>
      <c r="E103" s="74"/>
      <c r="F103" s="3"/>
      <c r="G103" s="46">
        <f>Tabela134[[#This Row],[Item Unit Price]]*Tabela134[[#This Row],[Requested quantity]]</f>
        <v>0</v>
      </c>
    </row>
    <row r="104" spans="2:7" ht="30.75" x14ac:dyDescent="0.2">
      <c r="B104" s="53" t="s">
        <v>268</v>
      </c>
      <c r="C104" s="1" t="s">
        <v>167</v>
      </c>
      <c r="D104" s="4" t="s">
        <v>65</v>
      </c>
      <c r="E104" s="74"/>
      <c r="F104" s="3"/>
      <c r="G104" s="46">
        <f>Tabela134[[#This Row],[Item Unit Price]]*Tabela134[[#This Row],[Requested quantity]]</f>
        <v>0</v>
      </c>
    </row>
    <row r="105" spans="2:7" ht="15.75" x14ac:dyDescent="0.2">
      <c r="B105" s="53" t="s">
        <v>269</v>
      </c>
      <c r="C105" s="10" t="s">
        <v>127</v>
      </c>
      <c r="D105" s="4" t="s">
        <v>65</v>
      </c>
      <c r="E105" s="74"/>
      <c r="F105" s="3"/>
      <c r="G105" s="46">
        <f>Tabela134[[#This Row],[Item Unit Price]]*Tabela134[[#This Row],[Requested quantity]]</f>
        <v>0</v>
      </c>
    </row>
    <row r="106" spans="2:7" ht="45.75" x14ac:dyDescent="0.2">
      <c r="B106" s="53" t="s">
        <v>270</v>
      </c>
      <c r="C106" s="10" t="s">
        <v>166</v>
      </c>
      <c r="D106" s="4" t="s">
        <v>65</v>
      </c>
      <c r="E106" s="74"/>
      <c r="F106" s="3"/>
      <c r="G106" s="46">
        <f>Tabela134[[#This Row],[Item Unit Price]]*Tabela134[[#This Row],[Requested quantity]]</f>
        <v>0</v>
      </c>
    </row>
    <row r="107" spans="2:7" ht="30.75" x14ac:dyDescent="0.2">
      <c r="B107" s="53" t="s">
        <v>271</v>
      </c>
      <c r="C107" s="1" t="s">
        <v>66</v>
      </c>
      <c r="D107" s="4" t="s">
        <v>65</v>
      </c>
      <c r="E107" s="74"/>
      <c r="F107" s="3"/>
      <c r="G107" s="46">
        <f>Tabela134[[#This Row],[Item Unit Price]]*Tabela134[[#This Row],[Requested quantity]]</f>
        <v>0</v>
      </c>
    </row>
    <row r="108" spans="2:7" ht="75.75" x14ac:dyDescent="0.2">
      <c r="B108" s="53" t="s">
        <v>272</v>
      </c>
      <c r="C108" s="1" t="s">
        <v>237</v>
      </c>
      <c r="D108" s="4" t="s">
        <v>65</v>
      </c>
      <c r="E108" s="74"/>
      <c r="F108" s="3"/>
      <c r="G108" s="46">
        <f>Tabela134[[#This Row],[Item Unit Price]]*Tabela134[[#This Row],[Requested quantity]]</f>
        <v>0</v>
      </c>
    </row>
    <row r="109" spans="2:7" ht="15.75" x14ac:dyDescent="0.2">
      <c r="B109" s="53" t="s">
        <v>273</v>
      </c>
      <c r="C109" s="1" t="s">
        <v>128</v>
      </c>
      <c r="D109" s="4" t="s">
        <v>65</v>
      </c>
      <c r="E109" s="74"/>
      <c r="F109" s="3"/>
      <c r="G109" s="46">
        <f>Tabela134[[#This Row],[Item Unit Price]]*Tabela134[[#This Row],[Requested quantity]]</f>
        <v>0</v>
      </c>
    </row>
    <row r="110" spans="2:7" ht="15.75" x14ac:dyDescent="0.2">
      <c r="B110" s="53" t="s">
        <v>274</v>
      </c>
      <c r="C110" s="1" t="s">
        <v>129</v>
      </c>
      <c r="D110" s="4" t="s">
        <v>16</v>
      </c>
      <c r="E110" s="74"/>
      <c r="F110" s="3"/>
      <c r="G110" s="46">
        <f>Tabela134[[#This Row],[Item Unit Price]]*Tabela134[[#This Row],[Requested quantity]]</f>
        <v>0</v>
      </c>
    </row>
    <row r="111" spans="2:7" ht="90.75" x14ac:dyDescent="0.2">
      <c r="B111" s="53" t="s">
        <v>275</v>
      </c>
      <c r="C111" s="1" t="s">
        <v>165</v>
      </c>
      <c r="D111" s="4" t="s">
        <v>16</v>
      </c>
      <c r="E111" s="74"/>
      <c r="F111" s="3"/>
      <c r="G111" s="46">
        <f>Tabela134[[#This Row],[Item Unit Price]]*Tabela134[[#This Row],[Requested quantity]]</f>
        <v>0</v>
      </c>
    </row>
    <row r="112" spans="2:7" ht="45.75" x14ac:dyDescent="0.2">
      <c r="B112" s="53" t="s">
        <v>276</v>
      </c>
      <c r="C112" s="1" t="s">
        <v>130</v>
      </c>
      <c r="D112" s="4" t="s">
        <v>65</v>
      </c>
      <c r="E112" s="74"/>
      <c r="F112" s="3"/>
      <c r="G112" s="46">
        <f>Tabela134[[#This Row],[Item Unit Price]]*Tabela134[[#This Row],[Requested quantity]]</f>
        <v>0</v>
      </c>
    </row>
    <row r="113" spans="2:7" ht="15.75" x14ac:dyDescent="0.2">
      <c r="B113" s="59" t="s">
        <v>48</v>
      </c>
      <c r="C113" s="38" t="s">
        <v>68</v>
      </c>
      <c r="D113" s="39"/>
      <c r="E113" s="39"/>
      <c r="F113" s="40"/>
      <c r="G113" s="60"/>
    </row>
    <row r="114" spans="2:7" ht="15.75" x14ac:dyDescent="0.2">
      <c r="B114" s="53" t="s">
        <v>277</v>
      </c>
      <c r="C114" s="1" t="s">
        <v>170</v>
      </c>
      <c r="D114" s="4" t="s">
        <v>64</v>
      </c>
      <c r="E114" s="74"/>
      <c r="F114" s="3"/>
      <c r="G114" s="46">
        <f>Tabela134[[#This Row],[Item Unit Price]]*Tabela134[[#This Row],[Requested quantity]]</f>
        <v>0</v>
      </c>
    </row>
    <row r="115" spans="2:7" ht="15.75" x14ac:dyDescent="0.2">
      <c r="B115" s="53" t="s">
        <v>278</v>
      </c>
      <c r="C115" s="1" t="s">
        <v>171</v>
      </c>
      <c r="D115" s="4" t="s">
        <v>64</v>
      </c>
      <c r="E115" s="74"/>
      <c r="F115" s="3"/>
      <c r="G115" s="46">
        <f>Tabela134[[#This Row],[Item Unit Price]]*Tabela134[[#This Row],[Requested quantity]]</f>
        <v>0</v>
      </c>
    </row>
    <row r="116" spans="2:7" ht="15.75" x14ac:dyDescent="0.2">
      <c r="B116" s="53" t="s">
        <v>279</v>
      </c>
      <c r="C116" s="1" t="s">
        <v>172</v>
      </c>
      <c r="D116" s="4" t="s">
        <v>12</v>
      </c>
      <c r="E116" s="74"/>
      <c r="F116" s="3"/>
      <c r="G116" s="46">
        <f>Tabela134[[#This Row],[Item Unit Price]]*Tabela134[[#This Row],[Requested quantity]]</f>
        <v>0</v>
      </c>
    </row>
    <row r="117" spans="2:7" ht="75.75" x14ac:dyDescent="0.2">
      <c r="B117" s="53" t="s">
        <v>280</v>
      </c>
      <c r="C117" s="1" t="s">
        <v>500</v>
      </c>
      <c r="D117" s="4" t="s">
        <v>12</v>
      </c>
      <c r="E117" s="74"/>
      <c r="F117" s="3"/>
      <c r="G117" s="46">
        <f>Tabela134[[#This Row],[Item Unit Price]]*Tabela134[[#This Row],[Requested quantity]]</f>
        <v>0</v>
      </c>
    </row>
    <row r="118" spans="2:7" ht="60.75" x14ac:dyDescent="0.2">
      <c r="B118" s="53" t="s">
        <v>281</v>
      </c>
      <c r="C118" s="11" t="s">
        <v>238</v>
      </c>
      <c r="D118" s="4" t="s">
        <v>12</v>
      </c>
      <c r="E118" s="74"/>
      <c r="F118" s="3"/>
      <c r="G118" s="46">
        <f>Tabela134[[#This Row],[Item Unit Price]]*Tabela134[[#This Row],[Requested quantity]]</f>
        <v>0</v>
      </c>
    </row>
    <row r="119" spans="2:7" ht="60.75" x14ac:dyDescent="0.2">
      <c r="B119" s="53" t="s">
        <v>282</v>
      </c>
      <c r="C119" s="11" t="s">
        <v>173</v>
      </c>
      <c r="D119" s="4" t="s">
        <v>12</v>
      </c>
      <c r="E119" s="74"/>
      <c r="F119" s="3"/>
      <c r="G119" s="46">
        <f>Tabela134[[#This Row],[Item Unit Price]]*Tabela134[[#This Row],[Requested quantity]]</f>
        <v>0</v>
      </c>
    </row>
    <row r="120" spans="2:7" ht="15.75" x14ac:dyDescent="0.2">
      <c r="B120" s="53" t="s">
        <v>283</v>
      </c>
      <c r="C120" s="1" t="s">
        <v>501</v>
      </c>
      <c r="D120" s="4" t="s">
        <v>69</v>
      </c>
      <c r="E120" s="74"/>
      <c r="F120" s="3"/>
      <c r="G120" s="46">
        <f>Tabela134[[#This Row],[Item Unit Price]]*Tabela134[[#This Row],[Requested quantity]]</f>
        <v>0</v>
      </c>
    </row>
    <row r="121" spans="2:7" ht="60.75" x14ac:dyDescent="0.2">
      <c r="B121" s="53" t="s">
        <v>284</v>
      </c>
      <c r="C121" s="1" t="s">
        <v>189</v>
      </c>
      <c r="D121" s="4" t="s">
        <v>70</v>
      </c>
      <c r="E121" s="74"/>
      <c r="F121" s="3"/>
      <c r="G121" s="46">
        <f>Tabela134[[#This Row],[Item Unit Price]]*Tabela134[[#This Row],[Requested quantity]]</f>
        <v>0</v>
      </c>
    </row>
    <row r="122" spans="2:7" ht="30.75" x14ac:dyDescent="0.2">
      <c r="B122" s="53" t="s">
        <v>285</v>
      </c>
      <c r="C122" s="1" t="s">
        <v>502</v>
      </c>
      <c r="D122" s="4" t="s">
        <v>12</v>
      </c>
      <c r="E122" s="74"/>
      <c r="F122" s="3"/>
      <c r="G122" s="46">
        <f>Tabela134[[#This Row],[Item Unit Price]]*Tabela134[[#This Row],[Requested quantity]]</f>
        <v>0</v>
      </c>
    </row>
    <row r="123" spans="2:7" ht="30.75" x14ac:dyDescent="0.2">
      <c r="B123" s="53" t="s">
        <v>286</v>
      </c>
      <c r="C123" s="1" t="s">
        <v>190</v>
      </c>
      <c r="D123" s="4" t="s">
        <v>12</v>
      </c>
      <c r="E123" s="74"/>
      <c r="F123" s="3"/>
      <c r="G123" s="46">
        <f>Tabela134[[#This Row],[Item Unit Price]]*Tabela134[[#This Row],[Requested quantity]]</f>
        <v>0</v>
      </c>
    </row>
    <row r="124" spans="2:7" ht="60.75" x14ac:dyDescent="0.2">
      <c r="B124" s="53" t="s">
        <v>287</v>
      </c>
      <c r="C124" s="11" t="s">
        <v>185</v>
      </c>
      <c r="D124" s="4" t="s">
        <v>12</v>
      </c>
      <c r="E124" s="74"/>
      <c r="F124" s="3"/>
      <c r="G124" s="46">
        <f>Tabela134[[#This Row],[Item Unit Price]]*Tabela134[[#This Row],[Requested quantity]]</f>
        <v>0</v>
      </c>
    </row>
    <row r="125" spans="2:7" ht="60.75" x14ac:dyDescent="0.2">
      <c r="B125" s="53" t="s">
        <v>288</v>
      </c>
      <c r="C125" s="11" t="s">
        <v>186</v>
      </c>
      <c r="D125" s="4" t="s">
        <v>12</v>
      </c>
      <c r="E125" s="74"/>
      <c r="F125" s="3"/>
      <c r="G125" s="46">
        <f>Tabela134[[#This Row],[Item Unit Price]]*Tabela134[[#This Row],[Requested quantity]]</f>
        <v>0</v>
      </c>
    </row>
    <row r="126" spans="2:7" ht="60.75" x14ac:dyDescent="0.2">
      <c r="B126" s="53" t="s">
        <v>289</v>
      </c>
      <c r="C126" s="11" t="s">
        <v>187</v>
      </c>
      <c r="D126" s="4" t="s">
        <v>12</v>
      </c>
      <c r="E126" s="74"/>
      <c r="F126" s="3"/>
      <c r="G126" s="46">
        <f>Tabela134[[#This Row],[Item Unit Price]]*Tabela134[[#This Row],[Requested quantity]]</f>
        <v>0</v>
      </c>
    </row>
    <row r="127" spans="2:7" ht="60.75" x14ac:dyDescent="0.2">
      <c r="B127" s="53" t="s">
        <v>290</v>
      </c>
      <c r="C127" s="11" t="s">
        <v>188</v>
      </c>
      <c r="D127" s="4" t="s">
        <v>12</v>
      </c>
      <c r="E127" s="74"/>
      <c r="F127" s="3"/>
      <c r="G127" s="46">
        <f>Tabela134[[#This Row],[Item Unit Price]]*Tabela134[[#This Row],[Requested quantity]]</f>
        <v>0</v>
      </c>
    </row>
    <row r="128" spans="2:7" ht="75.75" x14ac:dyDescent="0.2">
      <c r="B128" s="53" t="s">
        <v>291</v>
      </c>
      <c r="C128" s="1" t="s">
        <v>169</v>
      </c>
      <c r="D128" s="4" t="s">
        <v>64</v>
      </c>
      <c r="E128" s="74"/>
      <c r="F128" s="3"/>
      <c r="G128" s="46">
        <f>Tabela134[[#This Row],[Item Unit Price]]*Tabela134[[#This Row],[Requested quantity]]</f>
        <v>0</v>
      </c>
    </row>
    <row r="129" spans="1:7" ht="30.75" x14ac:dyDescent="0.2">
      <c r="B129" s="53" t="s">
        <v>292</v>
      </c>
      <c r="C129" s="1" t="s">
        <v>184</v>
      </c>
      <c r="D129" s="4" t="s">
        <v>12</v>
      </c>
      <c r="E129" s="74"/>
      <c r="F129" s="3"/>
      <c r="G129" s="46">
        <f>Tabela134[[#This Row],[Item Unit Price]]*Tabela134[[#This Row],[Requested quantity]]</f>
        <v>0</v>
      </c>
    </row>
    <row r="130" spans="1:7" ht="15.75" x14ac:dyDescent="0.2">
      <c r="B130" s="53" t="s">
        <v>293</v>
      </c>
      <c r="C130" s="10" t="s">
        <v>183</v>
      </c>
      <c r="D130" s="4" t="s">
        <v>12</v>
      </c>
      <c r="E130" s="74"/>
      <c r="F130" s="3"/>
      <c r="G130" s="46">
        <f>Tabela134[[#This Row],[Item Unit Price]]*Tabela134[[#This Row],[Requested quantity]]</f>
        <v>0</v>
      </c>
    </row>
    <row r="131" spans="1:7" ht="15.75" x14ac:dyDescent="0.2">
      <c r="B131" s="53" t="s">
        <v>294</v>
      </c>
      <c r="C131" s="10" t="s">
        <v>182</v>
      </c>
      <c r="D131" s="4" t="s">
        <v>12</v>
      </c>
      <c r="E131" s="74"/>
      <c r="F131" s="3"/>
      <c r="G131" s="46">
        <f>Tabela134[[#This Row],[Item Unit Price]]*Tabela134[[#This Row],[Requested quantity]]</f>
        <v>0</v>
      </c>
    </row>
    <row r="132" spans="1:7" ht="105.75" x14ac:dyDescent="0.2">
      <c r="B132" s="53" t="s">
        <v>295</v>
      </c>
      <c r="C132" s="10" t="s">
        <v>430</v>
      </c>
      <c r="D132" s="4" t="s">
        <v>12</v>
      </c>
      <c r="E132" s="74"/>
      <c r="F132" s="3"/>
      <c r="G132" s="46">
        <f>Tabela134[[#This Row],[Item Unit Price]]*Tabela134[[#This Row],[Requested quantity]]</f>
        <v>0</v>
      </c>
    </row>
    <row r="133" spans="1:7" ht="15.75" x14ac:dyDescent="0.2">
      <c r="B133" s="53" t="s">
        <v>296</v>
      </c>
      <c r="C133" s="9" t="s">
        <v>71</v>
      </c>
      <c r="D133" s="8" t="s">
        <v>16</v>
      </c>
      <c r="E133" s="74"/>
      <c r="F133" s="3"/>
      <c r="G133" s="46">
        <f>Tabela134[[#This Row],[Item Unit Price]]*Tabela134[[#This Row],[Requested quantity]]</f>
        <v>0</v>
      </c>
    </row>
    <row r="134" spans="1:7" ht="15.75" x14ac:dyDescent="0.2">
      <c r="B134" s="53" t="s">
        <v>297</v>
      </c>
      <c r="C134" s="1" t="s">
        <v>431</v>
      </c>
      <c r="D134" s="8" t="s">
        <v>16</v>
      </c>
      <c r="E134" s="74"/>
      <c r="F134" s="3"/>
      <c r="G134" s="46">
        <f>Tabela134[[#This Row],[Item Unit Price]]*Tabela134[[#This Row],[Requested quantity]]</f>
        <v>0</v>
      </c>
    </row>
    <row r="135" spans="1:7" ht="15.75" x14ac:dyDescent="0.2">
      <c r="B135" s="53" t="s">
        <v>298</v>
      </c>
      <c r="C135" s="1" t="s">
        <v>181</v>
      </c>
      <c r="D135" s="8" t="s">
        <v>16</v>
      </c>
      <c r="E135" s="74"/>
      <c r="F135" s="3"/>
      <c r="G135" s="46">
        <f>Tabela134[[#This Row],[Item Unit Price]]*Tabela134[[#This Row],[Requested quantity]]</f>
        <v>0</v>
      </c>
    </row>
    <row r="136" spans="1:7" ht="15.75" x14ac:dyDescent="0.2">
      <c r="B136" s="53" t="s">
        <v>299</v>
      </c>
      <c r="C136" s="1" t="s">
        <v>191</v>
      </c>
      <c r="D136" s="8" t="s">
        <v>16</v>
      </c>
      <c r="E136" s="74"/>
      <c r="F136" s="3"/>
      <c r="G136" s="46">
        <f>Tabela134[[#This Row],[Item Unit Price]]*Tabela134[[#This Row],[Requested quantity]]</f>
        <v>0</v>
      </c>
    </row>
    <row r="137" spans="1:7" ht="30.75" x14ac:dyDescent="0.2">
      <c r="B137" s="53" t="s">
        <v>300</v>
      </c>
      <c r="C137" s="1" t="s">
        <v>503</v>
      </c>
      <c r="D137" s="8" t="s">
        <v>16</v>
      </c>
      <c r="E137" s="74"/>
      <c r="F137" s="3"/>
      <c r="G137" s="46">
        <f>Tabela134[[#This Row],[Item Unit Price]]*Tabela134[[#This Row],[Requested quantity]]</f>
        <v>0</v>
      </c>
    </row>
    <row r="138" spans="1:7" ht="45.75" x14ac:dyDescent="0.2">
      <c r="B138" s="53" t="s">
        <v>301</v>
      </c>
      <c r="C138" s="1" t="s">
        <v>141</v>
      </c>
      <c r="D138" s="8" t="s">
        <v>16</v>
      </c>
      <c r="E138" s="74"/>
      <c r="F138" s="3"/>
      <c r="G138" s="46">
        <f>Tabela134[[#This Row],[Item Unit Price]]*Tabela134[[#This Row],[Requested quantity]]</f>
        <v>0</v>
      </c>
    </row>
    <row r="139" spans="1:7" ht="45.75" x14ac:dyDescent="0.2">
      <c r="B139" s="53" t="s">
        <v>302</v>
      </c>
      <c r="C139" s="1" t="s">
        <v>146</v>
      </c>
      <c r="D139" s="8" t="s">
        <v>16</v>
      </c>
      <c r="E139" s="74"/>
      <c r="F139" s="3"/>
      <c r="G139" s="46">
        <f>Tabela134[[#This Row],[Item Unit Price]]*Tabela134[[#This Row],[Requested quantity]]</f>
        <v>0</v>
      </c>
    </row>
    <row r="140" spans="1:7" ht="15.75" x14ac:dyDescent="0.2">
      <c r="B140" s="53" t="s">
        <v>303</v>
      </c>
      <c r="C140" s="1" t="s">
        <v>180</v>
      </c>
      <c r="D140" s="8" t="s">
        <v>16</v>
      </c>
      <c r="E140" s="74"/>
      <c r="F140" s="3"/>
      <c r="G140" s="46">
        <f>Tabela134[[#This Row],[Item Unit Price]]*Tabela134[[#This Row],[Requested quantity]]</f>
        <v>0</v>
      </c>
    </row>
    <row r="141" spans="1:7" ht="15.75" x14ac:dyDescent="0.2">
      <c r="B141" s="53" t="s">
        <v>304</v>
      </c>
      <c r="C141" s="11" t="s">
        <v>179</v>
      </c>
      <c r="D141" s="8" t="s">
        <v>16</v>
      </c>
      <c r="E141" s="74"/>
      <c r="F141" s="3"/>
      <c r="G141" s="46">
        <f>Tabela134[[#This Row],[Item Unit Price]]*Tabela134[[#This Row],[Requested quantity]]</f>
        <v>0</v>
      </c>
    </row>
    <row r="142" spans="1:7" ht="15.75" x14ac:dyDescent="0.2">
      <c r="B142" s="53" t="s">
        <v>305</v>
      </c>
      <c r="C142" s="11" t="s">
        <v>178</v>
      </c>
      <c r="D142" s="8" t="s">
        <v>16</v>
      </c>
      <c r="E142" s="74"/>
      <c r="F142" s="3"/>
      <c r="G142" s="46">
        <f>Tabela134[[#This Row],[Item Unit Price]]*Tabela134[[#This Row],[Requested quantity]]</f>
        <v>0</v>
      </c>
    </row>
    <row r="143" spans="1:7" ht="15.75" x14ac:dyDescent="0.2">
      <c r="A143" s="24"/>
      <c r="B143" s="53" t="s">
        <v>306</v>
      </c>
      <c r="C143" s="11" t="s">
        <v>177</v>
      </c>
      <c r="D143" s="8" t="s">
        <v>16</v>
      </c>
      <c r="E143" s="74"/>
      <c r="F143" s="3"/>
      <c r="G143" s="46">
        <f>Tabela134[[#This Row],[Item Unit Price]]*Tabela134[[#This Row],[Requested quantity]]</f>
        <v>0</v>
      </c>
    </row>
    <row r="144" spans="1:7" ht="15.75" x14ac:dyDescent="0.2">
      <c r="A144" s="24"/>
      <c r="B144" s="53" t="s">
        <v>307</v>
      </c>
      <c r="C144" s="11" t="s">
        <v>176</v>
      </c>
      <c r="D144" s="8" t="s">
        <v>16</v>
      </c>
      <c r="E144" s="74"/>
      <c r="F144" s="3"/>
      <c r="G144" s="46">
        <f>Tabela134[[#This Row],[Item Unit Price]]*Tabela134[[#This Row],[Requested quantity]]</f>
        <v>0</v>
      </c>
    </row>
    <row r="145" spans="2:7" ht="45.75" x14ac:dyDescent="0.2">
      <c r="B145" s="53" t="s">
        <v>308</v>
      </c>
      <c r="C145" s="1" t="s">
        <v>361</v>
      </c>
      <c r="D145" s="8" t="s">
        <v>16</v>
      </c>
      <c r="E145" s="74"/>
      <c r="F145" s="3"/>
      <c r="G145" s="46">
        <f>Tabela134[[#This Row],[Item Unit Price]]*Tabela134[[#This Row],[Requested quantity]]</f>
        <v>0</v>
      </c>
    </row>
    <row r="146" spans="2:7" ht="60.75" x14ac:dyDescent="0.2">
      <c r="B146" s="53" t="s">
        <v>309</v>
      </c>
      <c r="C146" s="1" t="s">
        <v>175</v>
      </c>
      <c r="D146" s="4" t="s">
        <v>21</v>
      </c>
      <c r="E146" s="74"/>
      <c r="F146" s="3"/>
      <c r="G146" s="46">
        <f>Tabela134[[#This Row],[Item Unit Price]]*Tabela134[[#This Row],[Requested quantity]]</f>
        <v>0</v>
      </c>
    </row>
    <row r="147" spans="2:7" ht="15.75" x14ac:dyDescent="0.2">
      <c r="B147" s="53" t="s">
        <v>310</v>
      </c>
      <c r="C147" s="1" t="s">
        <v>174</v>
      </c>
      <c r="D147" s="8" t="s">
        <v>65</v>
      </c>
      <c r="E147" s="74"/>
      <c r="F147" s="3"/>
      <c r="G147" s="46">
        <f>Tabela134[[#This Row],[Item Unit Price]]*Tabela134[[#This Row],[Requested quantity]]</f>
        <v>0</v>
      </c>
    </row>
    <row r="148" spans="2:7" ht="15.75" x14ac:dyDescent="0.2">
      <c r="B148" s="59" t="s">
        <v>49</v>
      </c>
      <c r="C148" s="38" t="s">
        <v>73</v>
      </c>
      <c r="D148" s="39"/>
      <c r="E148" s="39"/>
      <c r="F148" s="40"/>
      <c r="G148" s="60"/>
    </row>
    <row r="149" spans="2:7" ht="30.75" x14ac:dyDescent="0.2">
      <c r="B149" s="53" t="s">
        <v>311</v>
      </c>
      <c r="C149" s="12" t="s">
        <v>74</v>
      </c>
      <c r="D149" s="8" t="s">
        <v>16</v>
      </c>
      <c r="E149" s="74"/>
      <c r="F149" s="3"/>
      <c r="G149" s="46">
        <f>Tabela134[[#This Row],[Item Unit Price]]*Tabela134[[#This Row],[Requested quantity]]</f>
        <v>0</v>
      </c>
    </row>
    <row r="150" spans="2:7" ht="30.75" x14ac:dyDescent="0.2">
      <c r="B150" s="53" t="s">
        <v>312</v>
      </c>
      <c r="C150" s="1" t="s">
        <v>75</v>
      </c>
      <c r="D150" s="8" t="s">
        <v>16</v>
      </c>
      <c r="E150" s="74"/>
      <c r="F150" s="3"/>
      <c r="G150" s="46">
        <f>Tabela134[[#This Row],[Item Unit Price]]*Tabela134[[#This Row],[Requested quantity]]</f>
        <v>0</v>
      </c>
    </row>
    <row r="151" spans="2:7" ht="30.75" x14ac:dyDescent="0.2">
      <c r="B151" s="53" t="s">
        <v>313</v>
      </c>
      <c r="C151" s="1" t="s">
        <v>76</v>
      </c>
      <c r="D151" s="8" t="s">
        <v>16</v>
      </c>
      <c r="E151" s="74"/>
      <c r="F151" s="3"/>
      <c r="G151" s="46">
        <f>Tabela134[[#This Row],[Item Unit Price]]*Tabela134[[#This Row],[Requested quantity]]</f>
        <v>0</v>
      </c>
    </row>
    <row r="152" spans="2:7" ht="30.75" x14ac:dyDescent="0.2">
      <c r="B152" s="53" t="s">
        <v>314</v>
      </c>
      <c r="C152" s="1" t="s">
        <v>77</v>
      </c>
      <c r="D152" s="8" t="s">
        <v>16</v>
      </c>
      <c r="E152" s="74"/>
      <c r="F152" s="3"/>
      <c r="G152" s="46">
        <f>Tabela134[[#This Row],[Item Unit Price]]*Tabela134[[#This Row],[Requested quantity]]</f>
        <v>0</v>
      </c>
    </row>
    <row r="153" spans="2:7" ht="30.75" x14ac:dyDescent="0.2">
      <c r="B153" s="53" t="s">
        <v>315</v>
      </c>
      <c r="C153" s="1" t="s">
        <v>504</v>
      </c>
      <c r="D153" s="8" t="s">
        <v>16</v>
      </c>
      <c r="E153" s="74"/>
      <c r="F153" s="3"/>
      <c r="G153" s="46">
        <f>Tabela134[[#This Row],[Item Unit Price]]*Tabela134[[#This Row],[Requested quantity]]</f>
        <v>0</v>
      </c>
    </row>
    <row r="154" spans="2:7" ht="30.75" x14ac:dyDescent="0.2">
      <c r="B154" s="53" t="s">
        <v>316</v>
      </c>
      <c r="C154" s="1" t="s">
        <v>78</v>
      </c>
      <c r="D154" s="8" t="s">
        <v>16</v>
      </c>
      <c r="E154" s="74"/>
      <c r="F154" s="3"/>
      <c r="G154" s="46">
        <f>Tabela134[[#This Row],[Item Unit Price]]*Tabela134[[#This Row],[Requested quantity]]</f>
        <v>0</v>
      </c>
    </row>
    <row r="155" spans="2:7" ht="15.75" x14ac:dyDescent="0.2">
      <c r="B155" s="53" t="s">
        <v>317</v>
      </c>
      <c r="C155" s="15" t="s">
        <v>79</v>
      </c>
      <c r="D155" s="8" t="s">
        <v>16</v>
      </c>
      <c r="E155" s="74"/>
      <c r="F155" s="3"/>
      <c r="G155" s="46">
        <f>Tabela134[[#This Row],[Item Unit Price]]*Tabela134[[#This Row],[Requested quantity]]</f>
        <v>0</v>
      </c>
    </row>
    <row r="156" spans="2:7" ht="15.75" x14ac:dyDescent="0.2">
      <c r="B156" s="53" t="s">
        <v>318</v>
      </c>
      <c r="C156" s="15" t="s">
        <v>80</v>
      </c>
      <c r="D156" s="8" t="s">
        <v>16</v>
      </c>
      <c r="E156" s="74"/>
      <c r="F156" s="3"/>
      <c r="G156" s="46">
        <f>Tabela134[[#This Row],[Item Unit Price]]*Tabela134[[#This Row],[Requested quantity]]</f>
        <v>0</v>
      </c>
    </row>
    <row r="157" spans="2:7" ht="15.75" x14ac:dyDescent="0.2">
      <c r="B157" s="53" t="s">
        <v>319</v>
      </c>
      <c r="C157" s="15" t="s">
        <v>81</v>
      </c>
      <c r="D157" s="8" t="s">
        <v>16</v>
      </c>
      <c r="E157" s="74"/>
      <c r="F157" s="3"/>
      <c r="G157" s="46">
        <f>Tabela134[[#This Row],[Item Unit Price]]*Tabela134[[#This Row],[Requested quantity]]</f>
        <v>0</v>
      </c>
    </row>
    <row r="158" spans="2:7" ht="15.75" x14ac:dyDescent="0.2">
      <c r="B158" s="53" t="s">
        <v>320</v>
      </c>
      <c r="C158" s="15" t="s">
        <v>82</v>
      </c>
      <c r="D158" s="8" t="s">
        <v>16</v>
      </c>
      <c r="E158" s="74"/>
      <c r="F158" s="3"/>
      <c r="G158" s="46">
        <f>Tabela134[[#This Row],[Item Unit Price]]*Tabela134[[#This Row],[Requested quantity]]</f>
        <v>0</v>
      </c>
    </row>
    <row r="159" spans="2:7" ht="15.75" x14ac:dyDescent="0.2">
      <c r="B159" s="53" t="s">
        <v>321</v>
      </c>
      <c r="C159" s="15" t="s">
        <v>83</v>
      </c>
      <c r="D159" s="8" t="s">
        <v>16</v>
      </c>
      <c r="E159" s="74"/>
      <c r="F159" s="3"/>
      <c r="G159" s="46">
        <f>Tabela134[[#This Row],[Item Unit Price]]*Tabela134[[#This Row],[Requested quantity]]</f>
        <v>0</v>
      </c>
    </row>
    <row r="160" spans="2:7" ht="30.75" x14ac:dyDescent="0.2">
      <c r="B160" s="53" t="s">
        <v>322</v>
      </c>
      <c r="C160" s="12" t="s">
        <v>84</v>
      </c>
      <c r="D160" s="8" t="s">
        <v>16</v>
      </c>
      <c r="E160" s="74"/>
      <c r="F160" s="3"/>
      <c r="G160" s="46">
        <f>Tabela134[[#This Row],[Item Unit Price]]*Tabela134[[#This Row],[Requested quantity]]</f>
        <v>0</v>
      </c>
    </row>
    <row r="161" spans="2:7" ht="30.75" x14ac:dyDescent="0.2">
      <c r="B161" s="53" t="s">
        <v>323</v>
      </c>
      <c r="C161" s="12" t="s">
        <v>85</v>
      </c>
      <c r="D161" s="8" t="s">
        <v>16</v>
      </c>
      <c r="E161" s="74"/>
      <c r="F161" s="3"/>
      <c r="G161" s="46">
        <f>Tabela134[[#This Row],[Item Unit Price]]*Tabela134[[#This Row],[Requested quantity]]</f>
        <v>0</v>
      </c>
    </row>
    <row r="162" spans="2:7" ht="30.75" x14ac:dyDescent="0.2">
      <c r="B162" s="53" t="s">
        <v>324</v>
      </c>
      <c r="C162" s="7" t="s">
        <v>86</v>
      </c>
      <c r="D162" s="8" t="s">
        <v>16</v>
      </c>
      <c r="E162" s="74"/>
      <c r="F162" s="3"/>
      <c r="G162" s="46">
        <f>Tabela134[[#This Row],[Item Unit Price]]*Tabela134[[#This Row],[Requested quantity]]</f>
        <v>0</v>
      </c>
    </row>
    <row r="163" spans="2:7" ht="45.75" x14ac:dyDescent="0.2">
      <c r="B163" s="53" t="s">
        <v>325</v>
      </c>
      <c r="C163" s="1" t="s">
        <v>87</v>
      </c>
      <c r="D163" s="8" t="s">
        <v>16</v>
      </c>
      <c r="E163" s="74"/>
      <c r="F163" s="3"/>
      <c r="G163" s="46">
        <f>Tabela134[[#This Row],[Item Unit Price]]*Tabela134[[#This Row],[Requested quantity]]</f>
        <v>0</v>
      </c>
    </row>
    <row r="164" spans="2:7" ht="30.75" x14ac:dyDescent="0.2">
      <c r="B164" s="53" t="s">
        <v>326</v>
      </c>
      <c r="C164" s="9" t="s">
        <v>88</v>
      </c>
      <c r="D164" s="8" t="s">
        <v>16</v>
      </c>
      <c r="E164" s="74"/>
      <c r="F164" s="3"/>
      <c r="G164" s="46">
        <f>Tabela134[[#This Row],[Item Unit Price]]*Tabela134[[#This Row],[Requested quantity]]</f>
        <v>0</v>
      </c>
    </row>
    <row r="165" spans="2:7" ht="30.75" x14ac:dyDescent="0.2">
      <c r="B165" s="53" t="s">
        <v>327</v>
      </c>
      <c r="C165" s="9" t="s">
        <v>89</v>
      </c>
      <c r="D165" s="8" t="s">
        <v>16</v>
      </c>
      <c r="E165" s="74"/>
      <c r="F165" s="3"/>
      <c r="G165" s="46">
        <f>Tabela134[[#This Row],[Item Unit Price]]*Tabela134[[#This Row],[Requested quantity]]</f>
        <v>0</v>
      </c>
    </row>
    <row r="166" spans="2:7" ht="30.75" x14ac:dyDescent="0.2">
      <c r="B166" s="53" t="s">
        <v>328</v>
      </c>
      <c r="C166" s="9" t="s">
        <v>90</v>
      </c>
      <c r="D166" s="8" t="s">
        <v>16</v>
      </c>
      <c r="E166" s="74"/>
      <c r="F166" s="3"/>
      <c r="G166" s="46">
        <f>Tabela134[[#This Row],[Item Unit Price]]*Tabela134[[#This Row],[Requested quantity]]</f>
        <v>0</v>
      </c>
    </row>
    <row r="167" spans="2:7" ht="30.75" x14ac:dyDescent="0.2">
      <c r="B167" s="53" t="s">
        <v>329</v>
      </c>
      <c r="C167" s="9" t="s">
        <v>91</v>
      </c>
      <c r="D167" s="8" t="s">
        <v>16</v>
      </c>
      <c r="E167" s="74"/>
      <c r="F167" s="3"/>
      <c r="G167" s="46">
        <f>Tabela134[[#This Row],[Item Unit Price]]*Tabela134[[#This Row],[Requested quantity]]</f>
        <v>0</v>
      </c>
    </row>
    <row r="168" spans="2:7" ht="30.75" x14ac:dyDescent="0.2">
      <c r="B168" s="53" t="s">
        <v>330</v>
      </c>
      <c r="C168" s="1" t="s">
        <v>92</v>
      </c>
      <c r="D168" s="8" t="s">
        <v>16</v>
      </c>
      <c r="E168" s="74"/>
      <c r="F168" s="3"/>
      <c r="G168" s="46">
        <f>Tabela134[[#This Row],[Item Unit Price]]*Tabela134[[#This Row],[Requested quantity]]</f>
        <v>0</v>
      </c>
    </row>
    <row r="169" spans="2:7" ht="30.75" x14ac:dyDescent="0.2">
      <c r="B169" s="53" t="s">
        <v>331</v>
      </c>
      <c r="C169" s="1" t="s">
        <v>93</v>
      </c>
      <c r="D169" s="8" t="s">
        <v>16</v>
      </c>
      <c r="E169" s="74"/>
      <c r="F169" s="3"/>
      <c r="G169" s="46">
        <f>Tabela134[[#This Row],[Item Unit Price]]*Tabela134[[#This Row],[Requested quantity]]</f>
        <v>0</v>
      </c>
    </row>
    <row r="170" spans="2:7" ht="15.75" x14ac:dyDescent="0.2">
      <c r="B170" s="53" t="s">
        <v>332</v>
      </c>
      <c r="C170" s="1" t="s">
        <v>505</v>
      </c>
      <c r="D170" s="8" t="s">
        <v>16</v>
      </c>
      <c r="E170" s="74"/>
      <c r="F170" s="3"/>
      <c r="G170" s="46">
        <f>Tabela134[[#This Row],[Item Unit Price]]*Tabela134[[#This Row],[Requested quantity]]</f>
        <v>0</v>
      </c>
    </row>
    <row r="171" spans="2:7" ht="15.75" x14ac:dyDescent="0.2">
      <c r="B171" s="53" t="s">
        <v>333</v>
      </c>
      <c r="C171" s="1" t="s">
        <v>193</v>
      </c>
      <c r="D171" s="8" t="s">
        <v>16</v>
      </c>
      <c r="E171" s="74"/>
      <c r="F171" s="3"/>
      <c r="G171" s="46">
        <f>Tabela134[[#This Row],[Item Unit Price]]*Tabela134[[#This Row],[Requested quantity]]</f>
        <v>0</v>
      </c>
    </row>
    <row r="172" spans="2:7" ht="15.75" x14ac:dyDescent="0.2">
      <c r="B172" s="53" t="s">
        <v>334</v>
      </c>
      <c r="C172" s="1" t="s">
        <v>506</v>
      </c>
      <c r="D172" s="8" t="s">
        <v>16</v>
      </c>
      <c r="E172" s="74"/>
      <c r="F172" s="3"/>
      <c r="G172" s="46">
        <f>Tabela134[[#This Row],[Item Unit Price]]*Tabela134[[#This Row],[Requested quantity]]</f>
        <v>0</v>
      </c>
    </row>
    <row r="173" spans="2:7" ht="15.75" x14ac:dyDescent="0.2">
      <c r="B173" s="53" t="s">
        <v>335</v>
      </c>
      <c r="C173" s="1" t="s">
        <v>192</v>
      </c>
      <c r="D173" s="8" t="s">
        <v>16</v>
      </c>
      <c r="E173" s="74"/>
      <c r="F173" s="3"/>
      <c r="G173" s="46">
        <f>Tabela134[[#This Row],[Item Unit Price]]*Tabela134[[#This Row],[Requested quantity]]</f>
        <v>0</v>
      </c>
    </row>
    <row r="174" spans="2:7" ht="15.75" x14ac:dyDescent="0.2">
      <c r="B174" s="59" t="s">
        <v>50</v>
      </c>
      <c r="C174" s="38" t="s">
        <v>94</v>
      </c>
      <c r="D174" s="39"/>
      <c r="E174" s="39"/>
      <c r="F174" s="40"/>
      <c r="G174" s="60"/>
    </row>
    <row r="175" spans="2:7" ht="15.75" x14ac:dyDescent="0.2">
      <c r="B175" s="53" t="s">
        <v>336</v>
      </c>
      <c r="C175" s="1" t="s">
        <v>194</v>
      </c>
      <c r="D175" s="4" t="s">
        <v>16</v>
      </c>
      <c r="E175" s="74"/>
      <c r="F175" s="3"/>
      <c r="G175" s="46">
        <f>Tabela134[[#This Row],[Item Unit Price]]*Tabela134[[#This Row],[Requested quantity]]</f>
        <v>0</v>
      </c>
    </row>
    <row r="176" spans="2:7" ht="15.75" x14ac:dyDescent="0.2">
      <c r="B176" s="53" t="s">
        <v>337</v>
      </c>
      <c r="C176" s="1" t="s">
        <v>195</v>
      </c>
      <c r="D176" s="4" t="s">
        <v>16</v>
      </c>
      <c r="E176" s="74"/>
      <c r="F176" s="3"/>
      <c r="G176" s="46">
        <f>Tabela134[[#This Row],[Item Unit Price]]*Tabela134[[#This Row],[Requested quantity]]</f>
        <v>0</v>
      </c>
    </row>
    <row r="177" spans="2:7" ht="77.25" x14ac:dyDescent="0.2">
      <c r="B177" s="53" t="s">
        <v>338</v>
      </c>
      <c r="C177" s="1" t="s">
        <v>196</v>
      </c>
      <c r="D177" s="4" t="s">
        <v>16</v>
      </c>
      <c r="E177" s="74"/>
      <c r="F177" s="3"/>
      <c r="G177" s="46">
        <f>Tabela134[[#This Row],[Item Unit Price]]*Tabela134[[#This Row],[Requested quantity]]</f>
        <v>0</v>
      </c>
    </row>
    <row r="178" spans="2:7" ht="30.75" x14ac:dyDescent="0.2">
      <c r="B178" s="53" t="s">
        <v>339</v>
      </c>
      <c r="C178" s="12" t="s">
        <v>197</v>
      </c>
      <c r="D178" s="4" t="s">
        <v>16</v>
      </c>
      <c r="E178" s="74"/>
      <c r="F178" s="3"/>
      <c r="G178" s="46">
        <f>Tabela134[[#This Row],[Item Unit Price]]*Tabela134[[#This Row],[Requested quantity]]</f>
        <v>0</v>
      </c>
    </row>
    <row r="179" spans="2:7" ht="30.75" x14ac:dyDescent="0.2">
      <c r="B179" s="53" t="s">
        <v>340</v>
      </c>
      <c r="C179" s="1" t="s">
        <v>198</v>
      </c>
      <c r="D179" s="4" t="s">
        <v>16</v>
      </c>
      <c r="E179" s="74"/>
      <c r="F179" s="3"/>
      <c r="G179" s="46">
        <f>Tabela134[[#This Row],[Item Unit Price]]*Tabela134[[#This Row],[Requested quantity]]</f>
        <v>0</v>
      </c>
    </row>
    <row r="180" spans="2:7" ht="30.75" x14ac:dyDescent="0.2">
      <c r="B180" s="53" t="s">
        <v>341</v>
      </c>
      <c r="C180" s="1" t="s">
        <v>199</v>
      </c>
      <c r="D180" s="4" t="s">
        <v>16</v>
      </c>
      <c r="E180" s="74"/>
      <c r="F180" s="3"/>
      <c r="G180" s="46">
        <f>Tabela134[[#This Row],[Item Unit Price]]*Tabela134[[#This Row],[Requested quantity]]</f>
        <v>0</v>
      </c>
    </row>
    <row r="181" spans="2:7" ht="30.75" x14ac:dyDescent="0.2">
      <c r="B181" s="53" t="s">
        <v>342</v>
      </c>
      <c r="C181" s="7" t="s">
        <v>95</v>
      </c>
      <c r="D181" s="4" t="s">
        <v>16</v>
      </c>
      <c r="E181" s="74"/>
      <c r="F181" s="3"/>
      <c r="G181" s="46">
        <f>Tabela134[[#This Row],[Item Unit Price]]*Tabela134[[#This Row],[Requested quantity]]</f>
        <v>0</v>
      </c>
    </row>
    <row r="182" spans="2:7" ht="31.5" thickBot="1" x14ac:dyDescent="0.25">
      <c r="B182" s="54" t="s">
        <v>343</v>
      </c>
      <c r="C182" s="61" t="s">
        <v>239</v>
      </c>
      <c r="D182" s="4" t="s">
        <v>16</v>
      </c>
      <c r="E182" s="76"/>
      <c r="F182" s="58"/>
      <c r="G182" s="47">
        <f>Tabela134[[#This Row],[Item Unit Price]]*Tabela134[[#This Row],[Requested quantity]]</f>
        <v>0</v>
      </c>
    </row>
    <row r="183" spans="2:7" ht="47.25" x14ac:dyDescent="0.2">
      <c r="B183" s="48" t="s">
        <v>344</v>
      </c>
      <c r="C183" s="49" t="s">
        <v>466</v>
      </c>
      <c r="D183" s="50"/>
      <c r="E183" s="50"/>
      <c r="F183" s="51"/>
      <c r="G183" s="52"/>
    </row>
    <row r="184" spans="2:7" ht="61.5" x14ac:dyDescent="0.2">
      <c r="B184" s="59" t="s">
        <v>60</v>
      </c>
      <c r="C184" s="38" t="s">
        <v>345</v>
      </c>
      <c r="D184" s="39"/>
      <c r="E184" s="39"/>
      <c r="F184" s="40"/>
      <c r="G184" s="60"/>
    </row>
    <row r="185" spans="2:7" ht="195.75" x14ac:dyDescent="0.2">
      <c r="B185" s="53" t="s">
        <v>366</v>
      </c>
      <c r="C185" s="1" t="s">
        <v>244</v>
      </c>
      <c r="D185" s="4" t="s">
        <v>21</v>
      </c>
      <c r="E185" s="74"/>
      <c r="F185" s="3"/>
      <c r="G185" s="46">
        <f>Tabela134[[#This Row],[Item Unit Price]]*Tabela134[[#This Row],[Requested quantity]]</f>
        <v>0</v>
      </c>
    </row>
    <row r="186" spans="2:7" ht="196.5" x14ac:dyDescent="0.2">
      <c r="B186" s="53" t="s">
        <v>367</v>
      </c>
      <c r="C186" s="1" t="s">
        <v>507</v>
      </c>
      <c r="D186" s="4" t="s">
        <v>21</v>
      </c>
      <c r="E186" s="74"/>
      <c r="F186" s="3"/>
      <c r="G186" s="46">
        <f>Tabela134[[#This Row],[Item Unit Price]]*Tabela134[[#This Row],[Requested quantity]]</f>
        <v>0</v>
      </c>
    </row>
    <row r="187" spans="2:7" ht="258" x14ac:dyDescent="0.2">
      <c r="B187" s="53" t="s">
        <v>368</v>
      </c>
      <c r="C187" s="1" t="s">
        <v>508</v>
      </c>
      <c r="D187" s="4" t="s">
        <v>21</v>
      </c>
      <c r="E187" s="74"/>
      <c r="F187" s="3"/>
      <c r="G187" s="46">
        <f>Tabela134[[#This Row],[Item Unit Price]]*Tabela134[[#This Row],[Requested quantity]]</f>
        <v>0</v>
      </c>
    </row>
    <row r="188" spans="2:7" ht="180.75" x14ac:dyDescent="0.2">
      <c r="B188" s="53" t="s">
        <v>369</v>
      </c>
      <c r="C188" s="1" t="s">
        <v>509</v>
      </c>
      <c r="D188" s="4" t="s">
        <v>21</v>
      </c>
      <c r="E188" s="74"/>
      <c r="F188" s="3"/>
      <c r="G188" s="46">
        <f>Tabela134[[#This Row],[Item Unit Price]]*Tabela134[[#This Row],[Requested quantity]]</f>
        <v>0</v>
      </c>
    </row>
    <row r="189" spans="2:7" ht="75.75" x14ac:dyDescent="0.2">
      <c r="B189" s="59" t="s">
        <v>67</v>
      </c>
      <c r="C189" s="38" t="s">
        <v>510</v>
      </c>
      <c r="D189" s="39"/>
      <c r="E189" s="39"/>
      <c r="F189" s="40"/>
      <c r="G189" s="60"/>
    </row>
    <row r="190" spans="2:7" ht="46.5" x14ac:dyDescent="0.2">
      <c r="B190" s="53" t="s">
        <v>370</v>
      </c>
      <c r="C190" s="1" t="s">
        <v>511</v>
      </c>
      <c r="D190" s="4" t="s">
        <v>21</v>
      </c>
      <c r="E190" s="74"/>
      <c r="F190" s="3"/>
      <c r="G190" s="46">
        <f>Tabela134[[#This Row],[Item Unit Price]]*Tabela134[[#This Row],[Requested quantity]]</f>
        <v>0</v>
      </c>
    </row>
    <row r="191" spans="2:7" ht="46.5" x14ac:dyDescent="0.2">
      <c r="B191" s="53" t="s">
        <v>371</v>
      </c>
      <c r="C191" s="1" t="s">
        <v>512</v>
      </c>
      <c r="D191" s="4" t="s">
        <v>21</v>
      </c>
      <c r="E191" s="74"/>
      <c r="F191" s="3"/>
      <c r="G191" s="46">
        <f>Tabela134[[#This Row],[Item Unit Price]]*Tabela134[[#This Row],[Requested quantity]]</f>
        <v>0</v>
      </c>
    </row>
    <row r="192" spans="2:7" ht="30.75" x14ac:dyDescent="0.2">
      <c r="B192" s="53" t="s">
        <v>372</v>
      </c>
      <c r="C192" s="27" t="s">
        <v>358</v>
      </c>
      <c r="D192" s="4" t="s">
        <v>21</v>
      </c>
      <c r="E192" s="74"/>
      <c r="F192" s="3"/>
      <c r="G192" s="46">
        <f>Tabela134[[#This Row],[Item Unit Price]]*Tabela134[[#This Row],[Requested quantity]]</f>
        <v>0</v>
      </c>
    </row>
    <row r="193" spans="2:7" ht="30.75" x14ac:dyDescent="0.2">
      <c r="B193" s="53" t="s">
        <v>373</v>
      </c>
      <c r="C193" s="1" t="s">
        <v>245</v>
      </c>
      <c r="D193" s="4" t="s">
        <v>21</v>
      </c>
      <c r="E193" s="74"/>
      <c r="F193" s="3"/>
      <c r="G193" s="46">
        <f>Tabela134[[#This Row],[Item Unit Price]]*Tabela134[[#This Row],[Requested quantity]]</f>
        <v>0</v>
      </c>
    </row>
    <row r="194" spans="2:7" ht="45.75" x14ac:dyDescent="0.2">
      <c r="B194" s="53" t="s">
        <v>374</v>
      </c>
      <c r="C194" s="1" t="s">
        <v>246</v>
      </c>
      <c r="D194" s="4" t="s">
        <v>21</v>
      </c>
      <c r="E194" s="74"/>
      <c r="F194" s="3"/>
      <c r="G194" s="46">
        <f>Tabela134[[#This Row],[Item Unit Price]]*Tabela134[[#This Row],[Requested quantity]]</f>
        <v>0</v>
      </c>
    </row>
    <row r="195" spans="2:7" ht="30.75" x14ac:dyDescent="0.2">
      <c r="B195" s="53" t="s">
        <v>375</v>
      </c>
      <c r="C195" s="1" t="s">
        <v>247</v>
      </c>
      <c r="D195" s="4" t="s">
        <v>21</v>
      </c>
      <c r="E195" s="74"/>
      <c r="F195" s="3"/>
      <c r="G195" s="46">
        <f>Tabela134[[#This Row],[Item Unit Price]]*Tabela134[[#This Row],[Requested quantity]]</f>
        <v>0</v>
      </c>
    </row>
    <row r="196" spans="2:7" ht="45.75" x14ac:dyDescent="0.2">
      <c r="B196" s="53" t="s">
        <v>376</v>
      </c>
      <c r="C196" s="1" t="s">
        <v>248</v>
      </c>
      <c r="D196" s="4" t="s">
        <v>21</v>
      </c>
      <c r="E196" s="74"/>
      <c r="F196" s="3"/>
      <c r="G196" s="46">
        <f>Tabela134[[#This Row],[Item Unit Price]]*Tabela134[[#This Row],[Requested quantity]]</f>
        <v>0</v>
      </c>
    </row>
    <row r="197" spans="2:7" ht="45.75" x14ac:dyDescent="0.2">
      <c r="B197" s="53" t="s">
        <v>377</v>
      </c>
      <c r="C197" s="1" t="s">
        <v>249</v>
      </c>
      <c r="D197" s="4" t="s">
        <v>21</v>
      </c>
      <c r="E197" s="74"/>
      <c r="F197" s="3"/>
      <c r="G197" s="46">
        <f>Tabela134[[#This Row],[Item Unit Price]]*Tabela134[[#This Row],[Requested quantity]]</f>
        <v>0</v>
      </c>
    </row>
    <row r="198" spans="2:7" ht="45.75" x14ac:dyDescent="0.2">
      <c r="B198" s="53" t="s">
        <v>378</v>
      </c>
      <c r="C198" s="1" t="s">
        <v>513</v>
      </c>
      <c r="D198" s="4" t="s">
        <v>21</v>
      </c>
      <c r="E198" s="74"/>
      <c r="F198" s="3"/>
      <c r="G198" s="46">
        <f>Tabela134[[#This Row],[Item Unit Price]]*Tabela134[[#This Row],[Requested quantity]]</f>
        <v>0</v>
      </c>
    </row>
    <row r="199" spans="2:7" ht="45.75" x14ac:dyDescent="0.2">
      <c r="B199" s="53" t="s">
        <v>379</v>
      </c>
      <c r="C199" s="1" t="s">
        <v>436</v>
      </c>
      <c r="D199" s="4" t="s">
        <v>21</v>
      </c>
      <c r="E199" s="74"/>
      <c r="F199" s="3"/>
      <c r="G199" s="46">
        <f>Tabela134[[#This Row],[Item Unit Price]]*Tabela134[[#This Row],[Requested quantity]]</f>
        <v>0</v>
      </c>
    </row>
    <row r="200" spans="2:7" ht="75.75" x14ac:dyDescent="0.2">
      <c r="B200" s="53" t="s">
        <v>380</v>
      </c>
      <c r="C200" s="1" t="s">
        <v>432</v>
      </c>
      <c r="D200" s="4" t="s">
        <v>21</v>
      </c>
      <c r="E200" s="74"/>
      <c r="F200" s="3"/>
      <c r="G200" s="46">
        <f>Tabela134[[#This Row],[Item Unit Price]]*Tabela134[[#This Row],[Requested quantity]]</f>
        <v>0</v>
      </c>
    </row>
    <row r="201" spans="2:7" ht="61.5" x14ac:dyDescent="0.2">
      <c r="B201" s="53" t="s">
        <v>381</v>
      </c>
      <c r="C201" s="1" t="s">
        <v>433</v>
      </c>
      <c r="D201" s="4" t="s">
        <v>21</v>
      </c>
      <c r="E201" s="74"/>
      <c r="F201" s="3"/>
      <c r="G201" s="46">
        <f>Tabela134[[#This Row],[Item Unit Price]]*Tabela134[[#This Row],[Requested quantity]]</f>
        <v>0</v>
      </c>
    </row>
    <row r="202" spans="2:7" ht="77.25" x14ac:dyDescent="0.2">
      <c r="B202" s="53" t="s">
        <v>382</v>
      </c>
      <c r="C202" s="1" t="s">
        <v>434</v>
      </c>
      <c r="D202" s="4" t="s">
        <v>21</v>
      </c>
      <c r="E202" s="74"/>
      <c r="F202" s="3"/>
      <c r="G202" s="46">
        <f>Tabela134[[#This Row],[Item Unit Price]]*Tabela134[[#This Row],[Requested quantity]]</f>
        <v>0</v>
      </c>
    </row>
    <row r="203" spans="2:7" ht="61.5" x14ac:dyDescent="0.2">
      <c r="B203" s="53" t="s">
        <v>383</v>
      </c>
      <c r="C203" s="1" t="s">
        <v>435</v>
      </c>
      <c r="D203" s="4" t="s">
        <v>21</v>
      </c>
      <c r="E203" s="74"/>
      <c r="F203" s="3"/>
      <c r="G203" s="46">
        <f>Tabela134[[#This Row],[Item Unit Price]]*Tabela134[[#This Row],[Requested quantity]]</f>
        <v>0</v>
      </c>
    </row>
    <row r="204" spans="2:7" ht="45.75" x14ac:dyDescent="0.2">
      <c r="B204" s="53" t="s">
        <v>384</v>
      </c>
      <c r="C204" s="1" t="s">
        <v>437</v>
      </c>
      <c r="D204" s="4" t="s">
        <v>21</v>
      </c>
      <c r="E204" s="74"/>
      <c r="F204" s="3"/>
      <c r="G204" s="46">
        <f>Tabela134[[#This Row],[Item Unit Price]]*Tabela134[[#This Row],[Requested quantity]]</f>
        <v>0</v>
      </c>
    </row>
    <row r="205" spans="2:7" ht="15.75" x14ac:dyDescent="0.2">
      <c r="B205" s="53" t="s">
        <v>385</v>
      </c>
      <c r="C205" s="1" t="s">
        <v>438</v>
      </c>
      <c r="D205" s="4" t="s">
        <v>21</v>
      </c>
      <c r="E205" s="74"/>
      <c r="F205" s="3"/>
      <c r="G205" s="46">
        <f>Tabela134[[#This Row],[Item Unit Price]]*Tabela134[[#This Row],[Requested quantity]]</f>
        <v>0</v>
      </c>
    </row>
    <row r="206" spans="2:7" ht="15.75" x14ac:dyDescent="0.2">
      <c r="B206" s="53" t="s">
        <v>386</v>
      </c>
      <c r="C206" s="1" t="s">
        <v>514</v>
      </c>
      <c r="D206" s="4" t="s">
        <v>9</v>
      </c>
      <c r="E206" s="74"/>
      <c r="F206" s="3"/>
      <c r="G206" s="46">
        <f>Tabela134[[#This Row],[Item Unit Price]]*Tabela134[[#This Row],[Requested quantity]]</f>
        <v>0</v>
      </c>
    </row>
    <row r="207" spans="2:7" ht="30.75" x14ac:dyDescent="0.2">
      <c r="B207" s="53" t="s">
        <v>387</v>
      </c>
      <c r="C207" s="1" t="s">
        <v>439</v>
      </c>
      <c r="D207" s="4" t="s">
        <v>21</v>
      </c>
      <c r="E207" s="74"/>
      <c r="F207" s="3"/>
      <c r="G207" s="46">
        <f>Tabela134[[#This Row],[Item Unit Price]]*Tabela134[[#This Row],[Requested quantity]]</f>
        <v>0</v>
      </c>
    </row>
    <row r="208" spans="2:7" ht="30" x14ac:dyDescent="0.2">
      <c r="B208" s="53" t="s">
        <v>388</v>
      </c>
      <c r="C208" s="1" t="s">
        <v>223</v>
      </c>
      <c r="D208" s="4" t="s">
        <v>16</v>
      </c>
      <c r="E208" s="74"/>
      <c r="F208" s="3"/>
      <c r="G208" s="46">
        <f>Tabela134[[#This Row],[Item Unit Price]]*Tabela134[[#This Row],[Requested quantity]]</f>
        <v>0</v>
      </c>
    </row>
    <row r="209" spans="2:7" ht="30" x14ac:dyDescent="0.2">
      <c r="B209" s="53" t="s">
        <v>389</v>
      </c>
      <c r="C209" s="1" t="s">
        <v>224</v>
      </c>
      <c r="D209" s="4" t="s">
        <v>16</v>
      </c>
      <c r="E209" s="74"/>
      <c r="F209" s="3"/>
      <c r="G209" s="46">
        <f>Tabela134[[#This Row],[Item Unit Price]]*Tabela134[[#This Row],[Requested quantity]]</f>
        <v>0</v>
      </c>
    </row>
    <row r="210" spans="2:7" ht="30" x14ac:dyDescent="0.2">
      <c r="B210" s="53" t="s">
        <v>390</v>
      </c>
      <c r="C210" s="1" t="s">
        <v>225</v>
      </c>
      <c r="D210" s="4" t="s">
        <v>16</v>
      </c>
      <c r="E210" s="74"/>
      <c r="F210" s="3"/>
      <c r="G210" s="46">
        <f>Tabela134[[#This Row],[Item Unit Price]]*Tabela134[[#This Row],[Requested quantity]]</f>
        <v>0</v>
      </c>
    </row>
    <row r="211" spans="2:7" ht="30" x14ac:dyDescent="0.2">
      <c r="B211" s="53" t="s">
        <v>391</v>
      </c>
      <c r="C211" s="1" t="s">
        <v>226</v>
      </c>
      <c r="D211" s="4" t="s">
        <v>16</v>
      </c>
      <c r="E211" s="74"/>
      <c r="F211" s="3"/>
      <c r="G211" s="46">
        <f>Tabela134[[#This Row],[Item Unit Price]]*Tabela134[[#This Row],[Requested quantity]]</f>
        <v>0</v>
      </c>
    </row>
    <row r="212" spans="2:7" ht="30" x14ac:dyDescent="0.2">
      <c r="B212" s="53" t="s">
        <v>392</v>
      </c>
      <c r="C212" s="1" t="s">
        <v>227</v>
      </c>
      <c r="D212" s="4" t="s">
        <v>16</v>
      </c>
      <c r="E212" s="74"/>
      <c r="F212" s="3"/>
      <c r="G212" s="46">
        <f>Tabela134[[#This Row],[Item Unit Price]]*Tabela134[[#This Row],[Requested quantity]]</f>
        <v>0</v>
      </c>
    </row>
    <row r="213" spans="2:7" ht="30" x14ac:dyDescent="0.2">
      <c r="B213" s="53" t="s">
        <v>393</v>
      </c>
      <c r="C213" s="1" t="s">
        <v>228</v>
      </c>
      <c r="D213" s="4" t="s">
        <v>16</v>
      </c>
      <c r="E213" s="74"/>
      <c r="F213" s="3"/>
      <c r="G213" s="46">
        <f>Tabela134[[#This Row],[Item Unit Price]]*Tabela134[[#This Row],[Requested quantity]]</f>
        <v>0</v>
      </c>
    </row>
    <row r="214" spans="2:7" ht="30" x14ac:dyDescent="0.2">
      <c r="B214" s="53" t="s">
        <v>394</v>
      </c>
      <c r="C214" s="1" t="s">
        <v>229</v>
      </c>
      <c r="D214" s="4" t="s">
        <v>16</v>
      </c>
      <c r="E214" s="74"/>
      <c r="F214" s="3"/>
      <c r="G214" s="46">
        <f>Tabela134[[#This Row],[Item Unit Price]]*Tabela134[[#This Row],[Requested quantity]]</f>
        <v>0</v>
      </c>
    </row>
    <row r="215" spans="2:7" ht="30" x14ac:dyDescent="0.2">
      <c r="B215" s="53" t="s">
        <v>395</v>
      </c>
      <c r="C215" s="1" t="s">
        <v>123</v>
      </c>
      <c r="D215" s="4" t="s">
        <v>16</v>
      </c>
      <c r="E215" s="74"/>
      <c r="F215" s="3"/>
      <c r="G215" s="46">
        <f>Tabela134[[#This Row],[Item Unit Price]]*Tabela134[[#This Row],[Requested quantity]]</f>
        <v>0</v>
      </c>
    </row>
    <row r="216" spans="2:7" ht="30" x14ac:dyDescent="0.2">
      <c r="B216" s="53" t="s">
        <v>396</v>
      </c>
      <c r="C216" s="1" t="s">
        <v>124</v>
      </c>
      <c r="D216" s="4" t="s">
        <v>16</v>
      </c>
      <c r="E216" s="74"/>
      <c r="F216" s="3"/>
      <c r="G216" s="46">
        <f>Tabela134[[#This Row],[Item Unit Price]]*Tabela134[[#This Row],[Requested quantity]]</f>
        <v>0</v>
      </c>
    </row>
    <row r="217" spans="2:7" ht="30.75" x14ac:dyDescent="0.2">
      <c r="B217" s="59" t="s">
        <v>72</v>
      </c>
      <c r="C217" s="38" t="s">
        <v>465</v>
      </c>
      <c r="D217" s="39"/>
      <c r="E217" s="39"/>
      <c r="F217" s="40"/>
      <c r="G217" s="60"/>
    </row>
    <row r="218" spans="2:7" ht="45.75" x14ac:dyDescent="0.2">
      <c r="B218" s="53" t="s">
        <v>397</v>
      </c>
      <c r="C218" s="1" t="s">
        <v>200</v>
      </c>
      <c r="D218" s="4" t="s">
        <v>21</v>
      </c>
      <c r="E218" s="74"/>
      <c r="F218" s="3"/>
      <c r="G218" s="46">
        <f>Tabela134[[#This Row],[Item Unit Price]]*Tabela134[[#This Row],[Requested quantity]]</f>
        <v>0</v>
      </c>
    </row>
    <row r="219" spans="2:7" ht="30.75" x14ac:dyDescent="0.2">
      <c r="B219" s="53" t="s">
        <v>398</v>
      </c>
      <c r="C219" s="1" t="s">
        <v>201</v>
      </c>
      <c r="D219" s="4" t="s">
        <v>16</v>
      </c>
      <c r="E219" s="74"/>
      <c r="F219" s="3"/>
      <c r="G219" s="46">
        <f>Tabela134[[#This Row],[Item Unit Price]]*Tabela134[[#This Row],[Requested quantity]]</f>
        <v>0</v>
      </c>
    </row>
    <row r="220" spans="2:7" ht="45.75" x14ac:dyDescent="0.2">
      <c r="B220" s="53" t="s">
        <v>399</v>
      </c>
      <c r="C220" s="1" t="s">
        <v>515</v>
      </c>
      <c r="D220" s="4" t="s">
        <v>16</v>
      </c>
      <c r="E220" s="74"/>
      <c r="F220" s="3"/>
      <c r="G220" s="46">
        <f>Tabela134[[#This Row],[Item Unit Price]]*Tabela134[[#This Row],[Requested quantity]]</f>
        <v>0</v>
      </c>
    </row>
    <row r="221" spans="2:7" ht="30.75" x14ac:dyDescent="0.2">
      <c r="B221" s="53" t="s">
        <v>400</v>
      </c>
      <c r="C221" s="1" t="s">
        <v>202</v>
      </c>
      <c r="D221" s="4" t="s">
        <v>16</v>
      </c>
      <c r="E221" s="74"/>
      <c r="F221" s="3"/>
      <c r="G221" s="46">
        <f>Tabela134[[#This Row],[Item Unit Price]]*Tabela134[[#This Row],[Requested quantity]]</f>
        <v>0</v>
      </c>
    </row>
    <row r="222" spans="2:7" ht="30.75" x14ac:dyDescent="0.2">
      <c r="B222" s="53" t="s">
        <v>401</v>
      </c>
      <c r="C222" s="1" t="s">
        <v>203</v>
      </c>
      <c r="D222" s="4" t="s">
        <v>16</v>
      </c>
      <c r="E222" s="74"/>
      <c r="F222" s="3"/>
      <c r="G222" s="46">
        <f>Tabela134[[#This Row],[Item Unit Price]]*Tabela134[[#This Row],[Requested quantity]]</f>
        <v>0</v>
      </c>
    </row>
    <row r="223" spans="2:7" ht="30.75" x14ac:dyDescent="0.2">
      <c r="B223" s="53" t="s">
        <v>402</v>
      </c>
      <c r="C223" s="1" t="s">
        <v>204</v>
      </c>
      <c r="D223" s="4" t="s">
        <v>16</v>
      </c>
      <c r="E223" s="74"/>
      <c r="F223" s="3"/>
      <c r="G223" s="46">
        <f>Tabela134[[#This Row],[Item Unit Price]]*Tabela134[[#This Row],[Requested quantity]]</f>
        <v>0</v>
      </c>
    </row>
    <row r="224" spans="2:7" ht="30.75" x14ac:dyDescent="0.2">
      <c r="B224" s="53" t="s">
        <v>403</v>
      </c>
      <c r="C224" s="1" t="s">
        <v>205</v>
      </c>
      <c r="D224" s="4" t="s">
        <v>9</v>
      </c>
      <c r="E224" s="74"/>
      <c r="F224" s="3"/>
      <c r="G224" s="46">
        <f>Tabela134[[#This Row],[Item Unit Price]]*Tabela134[[#This Row],[Requested quantity]]</f>
        <v>0</v>
      </c>
    </row>
    <row r="225" spans="2:7" ht="15.75" x14ac:dyDescent="0.2">
      <c r="B225" s="53" t="s">
        <v>404</v>
      </c>
      <c r="C225" s="1" t="s">
        <v>206</v>
      </c>
      <c r="D225" s="4" t="s">
        <v>16</v>
      </c>
      <c r="E225" s="74"/>
      <c r="F225" s="3"/>
      <c r="G225" s="46">
        <f>Tabela134[[#This Row],[Item Unit Price]]*Tabela134[[#This Row],[Requested quantity]]</f>
        <v>0</v>
      </c>
    </row>
    <row r="226" spans="2:7" ht="45.75" x14ac:dyDescent="0.2">
      <c r="B226" s="53" t="s">
        <v>405</v>
      </c>
      <c r="C226" s="1" t="s">
        <v>222</v>
      </c>
      <c r="D226" s="4" t="s">
        <v>16</v>
      </c>
      <c r="E226" s="74"/>
      <c r="F226" s="3"/>
      <c r="G226" s="46">
        <f>Tabela134[[#This Row],[Item Unit Price]]*Tabela134[[#This Row],[Requested quantity]]</f>
        <v>0</v>
      </c>
    </row>
    <row r="227" spans="2:7" ht="30.75" x14ac:dyDescent="0.2">
      <c r="B227" s="53" t="s">
        <v>406</v>
      </c>
      <c r="C227" s="1" t="s">
        <v>207</v>
      </c>
      <c r="D227" s="4" t="s">
        <v>16</v>
      </c>
      <c r="E227" s="74"/>
      <c r="F227" s="3"/>
      <c r="G227" s="46">
        <f>Tabela134[[#This Row],[Item Unit Price]]*Tabela134[[#This Row],[Requested quantity]]</f>
        <v>0</v>
      </c>
    </row>
    <row r="228" spans="2:7" ht="45.75" x14ac:dyDescent="0.2">
      <c r="B228" s="53" t="s">
        <v>407</v>
      </c>
      <c r="C228" s="1" t="s">
        <v>209</v>
      </c>
      <c r="D228" s="4" t="s">
        <v>16</v>
      </c>
      <c r="E228" s="74"/>
      <c r="F228" s="3"/>
      <c r="G228" s="46">
        <f>Tabela134[[#This Row],[Item Unit Price]]*Tabela134[[#This Row],[Requested quantity]]</f>
        <v>0</v>
      </c>
    </row>
    <row r="229" spans="2:7" ht="30.75" x14ac:dyDescent="0.2">
      <c r="B229" s="53" t="s">
        <v>408</v>
      </c>
      <c r="C229" s="1" t="s">
        <v>208</v>
      </c>
      <c r="D229" s="4" t="s">
        <v>16</v>
      </c>
      <c r="E229" s="74"/>
      <c r="F229" s="3"/>
      <c r="G229" s="46">
        <f>Tabela134[[#This Row],[Item Unit Price]]*Tabela134[[#This Row],[Requested quantity]]</f>
        <v>0</v>
      </c>
    </row>
    <row r="230" spans="2:7" ht="15.75" x14ac:dyDescent="0.2">
      <c r="B230" s="53" t="s">
        <v>409</v>
      </c>
      <c r="C230" s="1" t="s">
        <v>364</v>
      </c>
      <c r="D230" s="4" t="s">
        <v>16</v>
      </c>
      <c r="E230" s="74"/>
      <c r="F230" s="3"/>
      <c r="G230" s="46">
        <f>Tabela134[[#This Row],[Item Unit Price]]*Tabela134[[#This Row],[Requested quantity]]</f>
        <v>0</v>
      </c>
    </row>
    <row r="231" spans="2:7" ht="15.75" x14ac:dyDescent="0.2">
      <c r="B231" s="53" t="s">
        <v>410</v>
      </c>
      <c r="C231" s="1" t="s">
        <v>365</v>
      </c>
      <c r="D231" s="4" t="s">
        <v>16</v>
      </c>
      <c r="E231" s="74"/>
      <c r="F231" s="3"/>
      <c r="G231" s="46">
        <f>Tabela134[[#This Row],[Item Unit Price]]*Tabela134[[#This Row],[Requested quantity]]</f>
        <v>0</v>
      </c>
    </row>
    <row r="232" spans="2:7" ht="15.75" x14ac:dyDescent="0.2">
      <c r="B232" s="53" t="s">
        <v>411</v>
      </c>
      <c r="C232" s="1" t="s">
        <v>516</v>
      </c>
      <c r="D232" s="4" t="s">
        <v>16</v>
      </c>
      <c r="E232" s="74"/>
      <c r="F232" s="3"/>
      <c r="G232" s="46">
        <f>Tabela134[[#This Row],[Item Unit Price]]*Tabela134[[#This Row],[Requested quantity]]</f>
        <v>0</v>
      </c>
    </row>
    <row r="233" spans="2:7" ht="15.75" x14ac:dyDescent="0.2">
      <c r="B233" s="53" t="s">
        <v>412</v>
      </c>
      <c r="C233" s="1" t="s">
        <v>216</v>
      </c>
      <c r="D233" s="4" t="s">
        <v>16</v>
      </c>
      <c r="E233" s="74"/>
      <c r="F233" s="3"/>
      <c r="G233" s="46">
        <f>Tabela134[[#This Row],[Item Unit Price]]*Tabela134[[#This Row],[Requested quantity]]</f>
        <v>0</v>
      </c>
    </row>
    <row r="234" spans="2:7" ht="15.75" x14ac:dyDescent="0.2">
      <c r="B234" s="53" t="s">
        <v>413</v>
      </c>
      <c r="C234" s="1" t="s">
        <v>363</v>
      </c>
      <c r="D234" s="4" t="s">
        <v>16</v>
      </c>
      <c r="E234" s="74"/>
      <c r="F234" s="3"/>
      <c r="G234" s="46">
        <f>Tabela134[[#This Row],[Item Unit Price]]*Tabela134[[#This Row],[Requested quantity]]</f>
        <v>0</v>
      </c>
    </row>
    <row r="235" spans="2:7" ht="15.75" x14ac:dyDescent="0.2">
      <c r="B235" s="53" t="s">
        <v>414</v>
      </c>
      <c r="C235" s="1" t="s">
        <v>362</v>
      </c>
      <c r="D235" s="4" t="s">
        <v>16</v>
      </c>
      <c r="E235" s="74"/>
      <c r="F235" s="3"/>
      <c r="G235" s="46">
        <f>Tabela134[[#This Row],[Item Unit Price]]*Tabela134[[#This Row],[Requested quantity]]</f>
        <v>0</v>
      </c>
    </row>
    <row r="236" spans="2:7" ht="30.75" x14ac:dyDescent="0.2">
      <c r="B236" s="53" t="s">
        <v>415</v>
      </c>
      <c r="C236" s="1" t="s">
        <v>215</v>
      </c>
      <c r="D236" s="4" t="s">
        <v>16</v>
      </c>
      <c r="E236" s="74"/>
      <c r="F236" s="3"/>
      <c r="G236" s="46">
        <f>Tabela134[[#This Row],[Item Unit Price]]*Tabela134[[#This Row],[Requested quantity]]</f>
        <v>0</v>
      </c>
    </row>
    <row r="237" spans="2:7" ht="30.75" x14ac:dyDescent="0.2">
      <c r="B237" s="53" t="s">
        <v>416</v>
      </c>
      <c r="C237" s="1" t="s">
        <v>214</v>
      </c>
      <c r="D237" s="4" t="s">
        <v>16</v>
      </c>
      <c r="E237" s="74"/>
      <c r="F237" s="3"/>
      <c r="G237" s="46"/>
    </row>
    <row r="238" spans="2:7" ht="15.75" x14ac:dyDescent="0.2">
      <c r="B238" s="53" t="s">
        <v>417</v>
      </c>
      <c r="C238" s="1" t="s">
        <v>213</v>
      </c>
      <c r="D238" s="4" t="s">
        <v>16</v>
      </c>
      <c r="E238" s="74"/>
      <c r="F238" s="3"/>
      <c r="G238" s="46">
        <f>Tabela134[[#This Row],[Item Unit Price]]*Tabela134[[#This Row],[Requested quantity]]</f>
        <v>0</v>
      </c>
    </row>
    <row r="239" spans="2:7" ht="30.75" x14ac:dyDescent="0.2">
      <c r="B239" s="53" t="s">
        <v>418</v>
      </c>
      <c r="C239" s="1" t="s">
        <v>212</v>
      </c>
      <c r="D239" s="4" t="s">
        <v>16</v>
      </c>
      <c r="E239" s="74"/>
      <c r="F239" s="3"/>
      <c r="G239" s="46">
        <f>Tabela134[[#This Row],[Item Unit Price]]*Tabela134[[#This Row],[Requested quantity]]</f>
        <v>0</v>
      </c>
    </row>
    <row r="240" spans="2:7" ht="30.75" x14ac:dyDescent="0.2">
      <c r="B240" s="53" t="s">
        <v>419</v>
      </c>
      <c r="C240" s="1" t="s">
        <v>149</v>
      </c>
      <c r="D240" s="4" t="s">
        <v>16</v>
      </c>
      <c r="E240" s="74"/>
      <c r="F240" s="3"/>
      <c r="G240" s="46">
        <f>Tabela134[[#This Row],[Item Unit Price]]*Tabela134[[#This Row],[Requested quantity]]</f>
        <v>0</v>
      </c>
    </row>
    <row r="241" spans="2:7" ht="30.75" x14ac:dyDescent="0.2">
      <c r="B241" s="53" t="s">
        <v>474</v>
      </c>
      <c r="C241" s="1" t="s">
        <v>150</v>
      </c>
      <c r="D241" s="4" t="s">
        <v>16</v>
      </c>
      <c r="E241" s="74"/>
      <c r="F241" s="3"/>
      <c r="G241" s="46">
        <f>Tabela134[[#This Row],[Item Unit Price]]*Tabela134[[#This Row],[Requested quantity]]</f>
        <v>0</v>
      </c>
    </row>
    <row r="242" spans="2:7" ht="31.5" thickBot="1" x14ac:dyDescent="0.25">
      <c r="B242" s="53" t="s">
        <v>475</v>
      </c>
      <c r="C242" s="55" t="s">
        <v>210</v>
      </c>
      <c r="D242" s="56" t="s">
        <v>16</v>
      </c>
      <c r="E242" s="76"/>
      <c r="F242" s="58"/>
      <c r="G242" s="47">
        <f>Tabela134[[#This Row],[Item Unit Price]]*Tabela134[[#This Row],[Requested quantity]]</f>
        <v>0</v>
      </c>
    </row>
    <row r="243" spans="2:7" ht="15.75" x14ac:dyDescent="0.2">
      <c r="B243" s="48">
        <v>7</v>
      </c>
      <c r="C243" s="49" t="s">
        <v>100</v>
      </c>
      <c r="D243" s="50"/>
      <c r="E243" s="50"/>
      <c r="F243" s="51"/>
      <c r="G243" s="52"/>
    </row>
    <row r="244" spans="2:7" ht="75.75" x14ac:dyDescent="0.2">
      <c r="B244" s="53" t="s">
        <v>96</v>
      </c>
      <c r="C244" s="1" t="s">
        <v>241</v>
      </c>
      <c r="D244" s="4" t="s">
        <v>16</v>
      </c>
      <c r="E244" s="74"/>
      <c r="F244" s="3"/>
      <c r="G244" s="46">
        <f>Tabela134[[#This Row],[Item Unit Price]]*Tabela134[[#This Row],[Requested quantity]]</f>
        <v>0</v>
      </c>
    </row>
    <row r="245" spans="2:7" ht="45.75" x14ac:dyDescent="0.2">
      <c r="B245" s="53" t="s">
        <v>97</v>
      </c>
      <c r="C245" s="1" t="s">
        <v>242</v>
      </c>
      <c r="D245" s="4" t="s">
        <v>16</v>
      </c>
      <c r="E245" s="74"/>
      <c r="F245" s="3"/>
      <c r="G245" s="46">
        <f>Tabela134[[#This Row],[Item Unit Price]]*Tabela134[[#This Row],[Requested quantity]]</f>
        <v>0</v>
      </c>
    </row>
    <row r="246" spans="2:7" ht="15.75" x14ac:dyDescent="0.2">
      <c r="B246" s="53" t="s">
        <v>98</v>
      </c>
      <c r="C246" s="1" t="s">
        <v>243</v>
      </c>
      <c r="D246" s="4" t="s">
        <v>101</v>
      </c>
      <c r="E246" s="74"/>
      <c r="F246" s="3"/>
      <c r="G246" s="46">
        <f>Tabela134[[#This Row],[Item Unit Price]]*Tabela134[[#This Row],[Requested quantity]]</f>
        <v>0</v>
      </c>
    </row>
    <row r="247" spans="2:7" ht="15.75" x14ac:dyDescent="0.2">
      <c r="B247" s="53" t="s">
        <v>420</v>
      </c>
      <c r="C247" s="9" t="s">
        <v>102</v>
      </c>
      <c r="D247" s="4" t="s">
        <v>16</v>
      </c>
      <c r="E247" s="74"/>
      <c r="F247" s="3"/>
      <c r="G247" s="46">
        <f>Tabela134[[#This Row],[Item Unit Price]]*Tabela134[[#This Row],[Requested quantity]]</f>
        <v>0</v>
      </c>
    </row>
    <row r="248" spans="2:7" ht="15.75" x14ac:dyDescent="0.2">
      <c r="B248" s="53" t="s">
        <v>421</v>
      </c>
      <c r="C248" s="9" t="s">
        <v>103</v>
      </c>
      <c r="D248" s="4" t="s">
        <v>16</v>
      </c>
      <c r="E248" s="74"/>
      <c r="F248" s="3"/>
      <c r="G248" s="46">
        <f>Tabela134[[#This Row],[Item Unit Price]]*Tabela134[[#This Row],[Requested quantity]]</f>
        <v>0</v>
      </c>
    </row>
    <row r="249" spans="2:7" ht="30.75" x14ac:dyDescent="0.2">
      <c r="B249" s="53" t="s">
        <v>476</v>
      </c>
      <c r="C249" s="1" t="s">
        <v>221</v>
      </c>
      <c r="D249" s="4" t="s">
        <v>16</v>
      </c>
      <c r="E249" s="74"/>
      <c r="F249" s="3"/>
      <c r="G249" s="46">
        <f>Tabela134[[#This Row],[Item Unit Price]]*Tabela134[[#This Row],[Requested quantity]]</f>
        <v>0</v>
      </c>
    </row>
    <row r="250" spans="2:7" ht="15.75" x14ac:dyDescent="0.2">
      <c r="B250" s="53" t="s">
        <v>477</v>
      </c>
      <c r="C250" s="1" t="s">
        <v>104</v>
      </c>
      <c r="D250" s="4" t="s">
        <v>16</v>
      </c>
      <c r="E250" s="74"/>
      <c r="F250" s="3"/>
      <c r="G250" s="46">
        <f>Tabela134[[#This Row],[Item Unit Price]]*Tabela134[[#This Row],[Requested quantity]]</f>
        <v>0</v>
      </c>
    </row>
    <row r="251" spans="2:7" ht="15.75" x14ac:dyDescent="0.2">
      <c r="B251" s="53" t="s">
        <v>478</v>
      </c>
      <c r="C251" s="1" t="s">
        <v>105</v>
      </c>
      <c r="D251" s="4" t="s">
        <v>16</v>
      </c>
      <c r="E251" s="74"/>
      <c r="F251" s="3"/>
      <c r="G251" s="46">
        <v>0</v>
      </c>
    </row>
    <row r="252" spans="2:7" ht="15.75" x14ac:dyDescent="0.2">
      <c r="B252" s="53" t="s">
        <v>479</v>
      </c>
      <c r="C252" s="1" t="s">
        <v>106</v>
      </c>
      <c r="D252" s="4" t="s">
        <v>16</v>
      </c>
      <c r="E252" s="74"/>
      <c r="F252" s="3"/>
      <c r="G252" s="46">
        <v>0</v>
      </c>
    </row>
    <row r="253" spans="2:7" ht="15.75" x14ac:dyDescent="0.2">
      <c r="B253" s="53" t="s">
        <v>480</v>
      </c>
      <c r="C253" s="1" t="s">
        <v>107</v>
      </c>
      <c r="D253" s="4" t="s">
        <v>16</v>
      </c>
      <c r="E253" s="74"/>
      <c r="F253" s="3"/>
      <c r="G253" s="46">
        <f>Tabela134[[#This Row],[Item Unit Price]]*Tabela134[[#This Row],[Requested quantity]]</f>
        <v>0</v>
      </c>
    </row>
    <row r="254" spans="2:7" ht="15.75" x14ac:dyDescent="0.2">
      <c r="B254" s="53" t="s">
        <v>481</v>
      </c>
      <c r="C254" s="1" t="s">
        <v>108</v>
      </c>
      <c r="D254" s="4" t="s">
        <v>16</v>
      </c>
      <c r="E254" s="74"/>
      <c r="F254" s="3"/>
      <c r="G254" s="46">
        <v>0</v>
      </c>
    </row>
    <row r="255" spans="2:7" ht="15.75" x14ac:dyDescent="0.2">
      <c r="B255" s="53" t="s">
        <v>482</v>
      </c>
      <c r="C255" s="1" t="s">
        <v>109</v>
      </c>
      <c r="D255" s="4" t="s">
        <v>16</v>
      </c>
      <c r="E255" s="74"/>
      <c r="F255" s="3"/>
      <c r="G255" s="46">
        <f>Tabela134[[#This Row],[Item Unit Price]]*Tabela134[[#This Row],[Requested quantity]]</f>
        <v>0</v>
      </c>
    </row>
    <row r="256" spans="2:7" ht="16.5" thickBot="1" x14ac:dyDescent="0.25">
      <c r="B256" s="53" t="s">
        <v>483</v>
      </c>
      <c r="C256" s="55" t="s">
        <v>110</v>
      </c>
      <c r="D256" s="56" t="s">
        <v>16</v>
      </c>
      <c r="E256" s="76"/>
      <c r="F256" s="58"/>
      <c r="G256" s="47">
        <v>0</v>
      </c>
    </row>
    <row r="257" spans="2:7" ht="15.75" x14ac:dyDescent="0.2">
      <c r="B257" s="106" t="s">
        <v>111</v>
      </c>
      <c r="C257" s="107"/>
      <c r="D257" s="107"/>
      <c r="E257" s="107"/>
      <c r="F257" s="107"/>
      <c r="G257" s="65">
        <f>SUBTOTAL(109,Tabela134[Global Price])</f>
        <v>0</v>
      </c>
    </row>
    <row r="258" spans="2:7" ht="15.75" x14ac:dyDescent="0.2">
      <c r="B258" s="108" t="s">
        <v>112</v>
      </c>
      <c r="C258" s="109"/>
      <c r="D258" s="109"/>
      <c r="E258" s="109"/>
      <c r="F258" s="109"/>
      <c r="G258" s="45"/>
    </row>
    <row r="259" spans="2:7" ht="15.75" x14ac:dyDescent="0.2">
      <c r="B259" s="108" t="s">
        <v>113</v>
      </c>
      <c r="C259" s="109"/>
      <c r="D259" s="109"/>
      <c r="E259" s="109"/>
      <c r="F259" s="109"/>
      <c r="G259" s="45"/>
    </row>
    <row r="260" spans="2:7" ht="15.75" x14ac:dyDescent="0.2">
      <c r="B260" s="108" t="s">
        <v>114</v>
      </c>
      <c r="C260" s="109"/>
      <c r="D260" s="109"/>
      <c r="E260" s="109"/>
      <c r="F260" s="109"/>
      <c r="G260" s="46">
        <f>(G258*G257)+(G259*G257)</f>
        <v>0</v>
      </c>
    </row>
    <row r="261" spans="2:7" ht="16.5" thickBot="1" x14ac:dyDescent="0.25">
      <c r="B261" s="110" t="s">
        <v>115</v>
      </c>
      <c r="C261" s="111"/>
      <c r="D261" s="111"/>
      <c r="E261" s="111"/>
      <c r="F261" s="111"/>
      <c r="G261" s="47">
        <f>G260+G257</f>
        <v>0</v>
      </c>
    </row>
    <row r="262" spans="2:7" x14ac:dyDescent="0.2">
      <c r="B262" s="16"/>
      <c r="C262" s="14"/>
      <c r="D262" s="16"/>
      <c r="E262" s="17"/>
      <c r="F262" s="18"/>
      <c r="G262" s="14"/>
    </row>
    <row r="263" spans="2:7" ht="15.75" x14ac:dyDescent="0.2">
      <c r="B263" s="28"/>
      <c r="C263" s="25"/>
      <c r="D263" s="29"/>
      <c r="E263" s="29"/>
      <c r="F263" s="30"/>
      <c r="G263" s="29"/>
    </row>
    <row r="264" spans="2:7" x14ac:dyDescent="0.2">
      <c r="B264" s="20"/>
      <c r="C264" s="20"/>
      <c r="D264" s="20"/>
      <c r="E264" s="20"/>
      <c r="F264" s="20"/>
      <c r="G264" s="35"/>
    </row>
    <row r="265" spans="2:7" x14ac:dyDescent="0.2">
      <c r="B265" s="119" t="s">
        <v>352</v>
      </c>
      <c r="C265" s="119"/>
      <c r="D265" s="119"/>
      <c r="E265" s="119"/>
      <c r="F265" s="119"/>
      <c r="G265" s="119"/>
    </row>
    <row r="266" spans="2:7" x14ac:dyDescent="0.2">
      <c r="B266" s="112" t="s">
        <v>353</v>
      </c>
      <c r="C266" s="113"/>
      <c r="D266" s="112"/>
      <c r="E266" s="114"/>
      <c r="F266" s="114"/>
      <c r="G266" s="113"/>
    </row>
    <row r="267" spans="2:7" x14ac:dyDescent="0.2">
      <c r="B267" s="112" t="s">
        <v>354</v>
      </c>
      <c r="C267" s="113"/>
      <c r="D267" s="112"/>
      <c r="E267" s="114"/>
      <c r="F267" s="114"/>
      <c r="G267" s="113"/>
    </row>
    <row r="268" spans="2:7" x14ac:dyDescent="0.2">
      <c r="B268" s="112" t="s">
        <v>355</v>
      </c>
      <c r="C268" s="113"/>
      <c r="D268" s="112"/>
      <c r="E268" s="114"/>
      <c r="F268" s="114"/>
      <c r="G268" s="113"/>
    </row>
    <row r="269" spans="2:7" x14ac:dyDescent="0.2">
      <c r="B269" s="112" t="s">
        <v>356</v>
      </c>
      <c r="C269" s="113"/>
      <c r="D269" s="112"/>
      <c r="E269" s="114"/>
      <c r="F269" s="114"/>
      <c r="G269" s="113"/>
    </row>
    <row r="270" spans="2:7" x14ac:dyDescent="0.2">
      <c r="B270" s="112" t="s">
        <v>357</v>
      </c>
      <c r="C270" s="113"/>
      <c r="D270" s="112"/>
      <c r="E270" s="114"/>
      <c r="F270" s="114"/>
      <c r="G270" s="113"/>
    </row>
    <row r="271" spans="2:7" x14ac:dyDescent="0.2">
      <c r="B271" s="21"/>
      <c r="C271" s="21"/>
      <c r="D271" s="22"/>
      <c r="E271" s="22"/>
      <c r="F271" s="22"/>
      <c r="G271" s="22"/>
    </row>
    <row r="272" spans="2:7" ht="88.5" customHeight="1" x14ac:dyDescent="0.25">
      <c r="B272" s="120" t="s">
        <v>119</v>
      </c>
      <c r="C272" s="121"/>
      <c r="D272" s="121"/>
      <c r="E272" s="121"/>
      <c r="F272" s="121"/>
      <c r="G272" s="122"/>
    </row>
  </sheetData>
  <mergeCells count="39">
    <mergeCell ref="B2:G2"/>
    <mergeCell ref="B3:G3"/>
    <mergeCell ref="B4:G4"/>
    <mergeCell ref="B5:G5"/>
    <mergeCell ref="B6:G6"/>
    <mergeCell ref="B7:G7"/>
    <mergeCell ref="B257:F257"/>
    <mergeCell ref="B258:F258"/>
    <mergeCell ref="B259:F259"/>
    <mergeCell ref="B260:F260"/>
    <mergeCell ref="E18:G18"/>
    <mergeCell ref="E19:G19"/>
    <mergeCell ref="E20:G20"/>
    <mergeCell ref="B8:G8"/>
    <mergeCell ref="B10:C10"/>
    <mergeCell ref="B19:C19"/>
    <mergeCell ref="B20:C20"/>
    <mergeCell ref="E10:G10"/>
    <mergeCell ref="E11:G11"/>
    <mergeCell ref="E12:G12"/>
    <mergeCell ref="E13:G13"/>
    <mergeCell ref="B261:F261"/>
    <mergeCell ref="B268:C268"/>
    <mergeCell ref="D268:G268"/>
    <mergeCell ref="B265:G265"/>
    <mergeCell ref="B266:C266"/>
    <mergeCell ref="D266:G266"/>
    <mergeCell ref="B267:C267"/>
    <mergeCell ref="D267:G267"/>
    <mergeCell ref="B269:C269"/>
    <mergeCell ref="D269:G269"/>
    <mergeCell ref="B270:C270"/>
    <mergeCell ref="D270:G270"/>
    <mergeCell ref="B272:G272"/>
    <mergeCell ref="E14:G14"/>
    <mergeCell ref="E15:G15"/>
    <mergeCell ref="E16:G16"/>
    <mergeCell ref="E17:G17"/>
    <mergeCell ref="B11:C18"/>
  </mergeCells>
  <pageMargins left="0.511811024" right="0.511811024" top="0.78740157499999996" bottom="0.78740157499999996" header="0.31496062000000002" footer="0.31496062000000002"/>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65"/>
  <sheetViews>
    <sheetView topLeftCell="A248" workbookViewId="0">
      <selection activeCell="F18" sqref="F18"/>
    </sheetView>
  </sheetViews>
  <sheetFormatPr defaultRowHeight="15" x14ac:dyDescent="0.2"/>
  <cols>
    <col min="1" max="1" width="9.5703125" style="23" customWidth="1"/>
    <col min="2" max="2" width="7.5703125" style="24" bestFit="1" customWidth="1"/>
    <col min="3" max="3" width="130.5703125" style="24" customWidth="1"/>
    <col min="4" max="4" width="16.85546875" style="24" bestFit="1" customWidth="1"/>
    <col min="5" max="5" width="15.42578125" style="24" customWidth="1"/>
    <col min="6" max="6" width="13.85546875" style="24" bestFit="1" customWidth="1"/>
    <col min="7" max="7" width="20.7109375" style="24" customWidth="1"/>
    <col min="8" max="8" width="37" style="24" customWidth="1"/>
    <col min="9" max="16384" width="9.140625" style="24"/>
  </cols>
  <sheetData>
    <row r="1" spans="2:8" ht="15.75" thickBot="1" x14ac:dyDescent="0.25"/>
    <row r="2" spans="2:8" ht="15.75" x14ac:dyDescent="0.2">
      <c r="B2" s="167" t="s">
        <v>0</v>
      </c>
      <c r="C2" s="168"/>
      <c r="D2" s="168"/>
      <c r="E2" s="168"/>
      <c r="F2" s="168"/>
      <c r="G2" s="168"/>
      <c r="H2" s="169"/>
    </row>
    <row r="3" spans="2:8" ht="32.25" customHeight="1" x14ac:dyDescent="0.2">
      <c r="B3" s="173" t="s">
        <v>1</v>
      </c>
      <c r="C3" s="174"/>
      <c r="D3" s="174"/>
      <c r="E3" s="174"/>
      <c r="F3" s="174"/>
      <c r="G3" s="174"/>
      <c r="H3" s="175"/>
    </row>
    <row r="4" spans="2:8" ht="32.25" customHeight="1" x14ac:dyDescent="0.2">
      <c r="B4" s="173" t="s">
        <v>2</v>
      </c>
      <c r="C4" s="174"/>
      <c r="D4" s="174"/>
      <c r="E4" s="174"/>
      <c r="F4" s="174"/>
      <c r="G4" s="174"/>
      <c r="H4" s="175"/>
    </row>
    <row r="5" spans="2:8" ht="32.25" customHeight="1" x14ac:dyDescent="0.2">
      <c r="B5" s="173" t="s">
        <v>3</v>
      </c>
      <c r="C5" s="174"/>
      <c r="D5" s="174"/>
      <c r="E5" s="174"/>
      <c r="F5" s="174"/>
      <c r="G5" s="174"/>
      <c r="H5" s="175"/>
    </row>
    <row r="6" spans="2:8" ht="32.25" customHeight="1" x14ac:dyDescent="0.2">
      <c r="B6" s="173" t="s">
        <v>4</v>
      </c>
      <c r="C6" s="174"/>
      <c r="D6" s="174"/>
      <c r="E6" s="174"/>
      <c r="F6" s="174"/>
      <c r="G6" s="174"/>
      <c r="H6" s="175"/>
    </row>
    <row r="7" spans="2:8" ht="46.5" customHeight="1" x14ac:dyDescent="0.2">
      <c r="B7" s="160" t="s">
        <v>533</v>
      </c>
      <c r="C7" s="105"/>
      <c r="D7" s="105"/>
      <c r="E7" s="105"/>
      <c r="F7" s="105"/>
      <c r="G7" s="105"/>
      <c r="H7" s="161"/>
    </row>
    <row r="8" spans="2:8" ht="27" customHeight="1" thickBot="1" x14ac:dyDescent="0.25">
      <c r="B8" s="170" t="s">
        <v>542</v>
      </c>
      <c r="C8" s="171"/>
      <c r="D8" s="171" t="s">
        <v>530</v>
      </c>
      <c r="E8" s="171"/>
      <c r="F8" s="171"/>
      <c r="G8" s="171"/>
      <c r="H8" s="172"/>
    </row>
    <row r="9" spans="2:8" x14ac:dyDescent="0.2">
      <c r="B9" s="25"/>
      <c r="C9" s="25"/>
      <c r="D9" s="25"/>
      <c r="E9" s="25"/>
      <c r="F9" s="25"/>
      <c r="G9" s="25"/>
    </row>
    <row r="10" spans="2:8" ht="18" customHeight="1" x14ac:dyDescent="0.2">
      <c r="B10" s="152" t="s">
        <v>520</v>
      </c>
      <c r="C10" s="152"/>
      <c r="D10" s="152"/>
      <c r="E10" s="152"/>
      <c r="F10" s="152"/>
      <c r="G10" s="152"/>
      <c r="H10" s="152"/>
    </row>
    <row r="11" spans="2:8" ht="18" customHeight="1" x14ac:dyDescent="0.2">
      <c r="B11" s="152" t="s">
        <v>522</v>
      </c>
      <c r="C11" s="152"/>
      <c r="D11" s="152"/>
      <c r="E11" s="152"/>
      <c r="F11" s="152"/>
      <c r="G11" s="152"/>
      <c r="H11" s="152"/>
    </row>
    <row r="12" spans="2:8" x14ac:dyDescent="0.2">
      <c r="B12" s="25"/>
      <c r="C12" s="25"/>
      <c r="D12" s="25"/>
      <c r="E12" s="25"/>
      <c r="F12" s="25"/>
      <c r="G12" s="25"/>
    </row>
    <row r="13" spans="2:8" ht="31.5" x14ac:dyDescent="0.2">
      <c r="B13" s="80" t="s">
        <v>5</v>
      </c>
      <c r="C13" s="81" t="s">
        <v>6</v>
      </c>
      <c r="D13" s="82" t="s">
        <v>425</v>
      </c>
      <c r="E13" s="83" t="s">
        <v>534</v>
      </c>
      <c r="F13" s="83" t="s">
        <v>541</v>
      </c>
      <c r="G13" s="83" t="s">
        <v>535</v>
      </c>
      <c r="H13" s="84" t="s">
        <v>536</v>
      </c>
    </row>
    <row r="14" spans="2:8" ht="15.75" x14ac:dyDescent="0.2">
      <c r="B14" s="85">
        <v>1</v>
      </c>
      <c r="C14" s="86" t="s">
        <v>14</v>
      </c>
      <c r="D14" s="87"/>
      <c r="E14" s="88"/>
      <c r="F14" s="88"/>
      <c r="G14" s="88"/>
      <c r="H14" s="89"/>
    </row>
    <row r="15" spans="2:8" ht="45.75" x14ac:dyDescent="0.2">
      <c r="B15" s="90" t="s">
        <v>8</v>
      </c>
      <c r="C15" s="6" t="s">
        <v>120</v>
      </c>
      <c r="D15" s="77"/>
      <c r="E15" s="4"/>
      <c r="F15" s="74"/>
      <c r="G15" s="91"/>
      <c r="H15" s="92"/>
    </row>
    <row r="16" spans="2:8" ht="30.75" x14ac:dyDescent="0.2">
      <c r="B16" s="90" t="s">
        <v>10</v>
      </c>
      <c r="C16" s="1" t="s">
        <v>18</v>
      </c>
      <c r="D16" s="77"/>
      <c r="E16" s="4"/>
      <c r="F16" s="74"/>
      <c r="G16" s="91"/>
      <c r="H16" s="92"/>
    </row>
    <row r="17" spans="2:8" ht="30.75" x14ac:dyDescent="0.2">
      <c r="B17" s="90" t="s">
        <v>11</v>
      </c>
      <c r="C17" s="5" t="s">
        <v>143</v>
      </c>
      <c r="D17" s="77"/>
      <c r="E17" s="4"/>
      <c r="F17" s="74"/>
      <c r="G17" s="91"/>
      <c r="H17" s="92"/>
    </row>
    <row r="18" spans="2:8" ht="60.75" x14ac:dyDescent="0.2">
      <c r="B18" s="90" t="s">
        <v>13</v>
      </c>
      <c r="C18" s="1" t="s">
        <v>135</v>
      </c>
      <c r="D18" s="77"/>
      <c r="E18" s="4"/>
      <c r="F18" s="74"/>
      <c r="G18" s="91"/>
      <c r="H18" s="92"/>
    </row>
    <row r="19" spans="2:8" ht="30.75" x14ac:dyDescent="0.2">
      <c r="B19" s="90" t="s">
        <v>250</v>
      </c>
      <c r="C19" s="1" t="s">
        <v>136</v>
      </c>
      <c r="D19" s="77"/>
      <c r="E19" s="4"/>
      <c r="F19" s="74"/>
      <c r="G19" s="91"/>
      <c r="H19" s="92"/>
    </row>
    <row r="20" spans="2:8" ht="30.75" x14ac:dyDescent="0.2">
      <c r="B20" s="90" t="s">
        <v>251</v>
      </c>
      <c r="C20" s="5" t="s">
        <v>137</v>
      </c>
      <c r="D20" s="77"/>
      <c r="E20" s="4"/>
      <c r="F20" s="74"/>
      <c r="G20" s="91"/>
      <c r="H20" s="92"/>
    </row>
    <row r="21" spans="2:8" ht="30.75" x14ac:dyDescent="0.2">
      <c r="B21" s="90" t="s">
        <v>252</v>
      </c>
      <c r="C21" s="5" t="s">
        <v>138</v>
      </c>
      <c r="D21" s="77"/>
      <c r="E21" s="4"/>
      <c r="F21" s="74"/>
      <c r="G21" s="91"/>
      <c r="H21" s="92"/>
    </row>
    <row r="22" spans="2:8" ht="30.75" x14ac:dyDescent="0.2">
      <c r="B22" s="90" t="s">
        <v>253</v>
      </c>
      <c r="C22" s="7" t="s">
        <v>232</v>
      </c>
      <c r="D22" s="77"/>
      <c r="E22" s="4"/>
      <c r="F22" s="74"/>
      <c r="G22" s="91"/>
      <c r="H22" s="92"/>
    </row>
    <row r="23" spans="2:8" ht="30.75" x14ac:dyDescent="0.2">
      <c r="B23" s="90" t="s">
        <v>254</v>
      </c>
      <c r="C23" s="1" t="s">
        <v>19</v>
      </c>
      <c r="D23" s="77"/>
      <c r="E23" s="4"/>
      <c r="F23" s="74"/>
      <c r="G23" s="91"/>
      <c r="H23" s="92"/>
    </row>
    <row r="24" spans="2:8" ht="30.75" x14ac:dyDescent="0.2">
      <c r="B24" s="90" t="s">
        <v>255</v>
      </c>
      <c r="C24" s="1" t="s">
        <v>233</v>
      </c>
      <c r="D24" s="77"/>
      <c r="E24" s="4"/>
      <c r="F24" s="74"/>
      <c r="G24" s="91"/>
      <c r="H24" s="92"/>
    </row>
    <row r="25" spans="2:8" ht="45.75" x14ac:dyDescent="0.2">
      <c r="B25" s="90" t="s">
        <v>256</v>
      </c>
      <c r="C25" s="1" t="s">
        <v>20</v>
      </c>
      <c r="D25" s="77"/>
      <c r="E25" s="4"/>
      <c r="F25" s="74"/>
      <c r="G25" s="91"/>
      <c r="H25" s="92"/>
    </row>
    <row r="26" spans="2:8" ht="30.75" x14ac:dyDescent="0.2">
      <c r="B26" s="90" t="s">
        <v>423</v>
      </c>
      <c r="C26" s="1" t="s">
        <v>426</v>
      </c>
      <c r="D26" s="77"/>
      <c r="E26" s="4"/>
      <c r="F26" s="74"/>
      <c r="G26" s="91"/>
      <c r="H26" s="92"/>
    </row>
    <row r="27" spans="2:8" ht="60.75" x14ac:dyDescent="0.2">
      <c r="B27" s="90" t="s">
        <v>257</v>
      </c>
      <c r="C27" s="1" t="s">
        <v>234</v>
      </c>
      <c r="D27" s="77"/>
      <c r="E27" s="4"/>
      <c r="F27" s="74"/>
      <c r="G27" s="91"/>
      <c r="H27" s="92"/>
    </row>
    <row r="28" spans="2:8" ht="45.75" x14ac:dyDescent="0.2">
      <c r="B28" s="90" t="s">
        <v>258</v>
      </c>
      <c r="C28" s="1" t="s">
        <v>147</v>
      </c>
      <c r="D28" s="77"/>
      <c r="E28" s="4"/>
      <c r="F28" s="74"/>
      <c r="G28" s="91"/>
      <c r="H28" s="92"/>
    </row>
    <row r="29" spans="2:8" ht="75.75" x14ac:dyDescent="0.2">
      <c r="B29" s="90" t="s">
        <v>259</v>
      </c>
      <c r="C29" s="1" t="s">
        <v>148</v>
      </c>
      <c r="D29" s="77"/>
      <c r="E29" s="4"/>
      <c r="F29" s="74"/>
      <c r="G29" s="91"/>
      <c r="H29" s="92"/>
    </row>
    <row r="30" spans="2:8" ht="15.75" x14ac:dyDescent="0.2">
      <c r="B30" s="90" t="s">
        <v>260</v>
      </c>
      <c r="C30" s="1" t="s">
        <v>484</v>
      </c>
      <c r="D30" s="77"/>
      <c r="E30" s="4"/>
      <c r="F30" s="74"/>
      <c r="G30" s="91"/>
      <c r="H30" s="92"/>
    </row>
    <row r="31" spans="2:8" ht="30.75" x14ac:dyDescent="0.2">
      <c r="B31" s="90" t="s">
        <v>261</v>
      </c>
      <c r="C31" s="1" t="s">
        <v>22</v>
      </c>
      <c r="D31" s="77"/>
      <c r="E31" s="4"/>
      <c r="F31" s="74"/>
      <c r="G31" s="91"/>
      <c r="H31" s="92"/>
    </row>
    <row r="32" spans="2:8" ht="15.75" x14ac:dyDescent="0.2">
      <c r="B32" s="90" t="s">
        <v>262</v>
      </c>
      <c r="C32" s="1" t="s">
        <v>151</v>
      </c>
      <c r="D32" s="77"/>
      <c r="E32" s="4"/>
      <c r="F32" s="74"/>
      <c r="G32" s="91"/>
      <c r="H32" s="92"/>
    </row>
    <row r="33" spans="2:8" ht="30.75" x14ac:dyDescent="0.2">
      <c r="B33" s="90" t="s">
        <v>263</v>
      </c>
      <c r="C33" s="1" t="s">
        <v>211</v>
      </c>
      <c r="D33" s="77"/>
      <c r="E33" s="4"/>
      <c r="F33" s="74"/>
      <c r="G33" s="91"/>
      <c r="H33" s="92"/>
    </row>
    <row r="34" spans="2:8" ht="78.75" x14ac:dyDescent="0.2">
      <c r="B34" s="85">
        <v>2</v>
      </c>
      <c r="C34" s="86" t="s">
        <v>443</v>
      </c>
      <c r="D34" s="87"/>
      <c r="E34" s="88"/>
      <c r="F34" s="88"/>
      <c r="G34" s="88"/>
      <c r="H34" s="89"/>
    </row>
    <row r="35" spans="2:8" ht="75.75" x14ac:dyDescent="0.2">
      <c r="B35" s="90" t="s">
        <v>15</v>
      </c>
      <c r="C35" s="1" t="s">
        <v>485</v>
      </c>
      <c r="D35" s="77"/>
      <c r="E35" s="4"/>
      <c r="F35" s="74"/>
      <c r="G35" s="91"/>
      <c r="H35" s="92"/>
    </row>
    <row r="36" spans="2:8" ht="105.75" x14ac:dyDescent="0.2">
      <c r="B36" s="90" t="s">
        <v>17</v>
      </c>
      <c r="C36" s="1" t="s">
        <v>486</v>
      </c>
      <c r="D36" s="77"/>
      <c r="E36" s="4"/>
      <c r="F36" s="74"/>
      <c r="G36" s="91"/>
      <c r="H36" s="92"/>
    </row>
    <row r="37" spans="2:8" ht="45.75" x14ac:dyDescent="0.2">
      <c r="B37" s="90" t="s">
        <v>444</v>
      </c>
      <c r="C37" s="1" t="s">
        <v>153</v>
      </c>
      <c r="D37" s="77"/>
      <c r="E37" s="4"/>
      <c r="F37" s="74"/>
      <c r="G37" s="91"/>
      <c r="H37" s="92"/>
    </row>
    <row r="38" spans="2:8" ht="45.75" x14ac:dyDescent="0.2">
      <c r="B38" s="90" t="s">
        <v>445</v>
      </c>
      <c r="C38" s="1" t="s">
        <v>428</v>
      </c>
      <c r="D38" s="77"/>
      <c r="E38" s="4"/>
      <c r="F38" s="74"/>
      <c r="G38" s="91"/>
      <c r="H38" s="92"/>
    </row>
    <row r="39" spans="2:8" ht="76.5" customHeight="1" x14ac:dyDescent="0.2">
      <c r="B39" s="90" t="s">
        <v>446</v>
      </c>
      <c r="C39" s="1" t="s">
        <v>154</v>
      </c>
      <c r="D39" s="77"/>
      <c r="E39" s="4"/>
      <c r="F39" s="74"/>
      <c r="G39" s="91"/>
      <c r="H39" s="92"/>
    </row>
    <row r="40" spans="2:8" ht="30.75" x14ac:dyDescent="0.2">
      <c r="B40" s="90" t="s">
        <v>447</v>
      </c>
      <c r="C40" s="1" t="s">
        <v>155</v>
      </c>
      <c r="D40" s="77"/>
      <c r="E40" s="4"/>
      <c r="F40" s="74"/>
      <c r="G40" s="91"/>
      <c r="H40" s="92"/>
    </row>
    <row r="41" spans="2:8" ht="30.75" x14ac:dyDescent="0.2">
      <c r="B41" s="90" t="s">
        <v>448</v>
      </c>
      <c r="C41" s="1" t="s">
        <v>158</v>
      </c>
      <c r="D41" s="77"/>
      <c r="E41" s="4"/>
      <c r="F41" s="74"/>
      <c r="G41" s="91"/>
      <c r="H41" s="92"/>
    </row>
    <row r="42" spans="2:8" ht="45.75" x14ac:dyDescent="0.2">
      <c r="B42" s="90" t="s">
        <v>449</v>
      </c>
      <c r="C42" s="1" t="s">
        <v>157</v>
      </c>
      <c r="D42" s="77"/>
      <c r="E42" s="4"/>
      <c r="F42" s="74"/>
      <c r="G42" s="91"/>
      <c r="H42" s="92"/>
    </row>
    <row r="43" spans="2:8" ht="30.75" x14ac:dyDescent="0.2">
      <c r="B43" s="90" t="s">
        <v>450</v>
      </c>
      <c r="C43" s="1" t="s">
        <v>156</v>
      </c>
      <c r="D43" s="77"/>
      <c r="E43" s="4"/>
      <c r="F43" s="74"/>
      <c r="G43" s="91"/>
      <c r="H43" s="92"/>
    </row>
    <row r="44" spans="2:8" ht="75.75" x14ac:dyDescent="0.2">
      <c r="B44" s="90" t="s">
        <v>451</v>
      </c>
      <c r="C44" s="1" t="s">
        <v>487</v>
      </c>
      <c r="D44" s="77"/>
      <c r="E44" s="4"/>
      <c r="F44" s="74"/>
      <c r="G44" s="91"/>
      <c r="H44" s="92"/>
    </row>
    <row r="45" spans="2:8" ht="75.75" x14ac:dyDescent="0.2">
      <c r="B45" s="90" t="s">
        <v>452</v>
      </c>
      <c r="C45" s="1" t="s">
        <v>442</v>
      </c>
      <c r="D45" s="77"/>
      <c r="E45" s="4"/>
      <c r="F45" s="74"/>
      <c r="G45" s="91"/>
      <c r="H45" s="92"/>
    </row>
    <row r="46" spans="2:8" ht="30.75" x14ac:dyDescent="0.2">
      <c r="B46" s="90" t="s">
        <v>453</v>
      </c>
      <c r="C46" s="1" t="s">
        <v>230</v>
      </c>
      <c r="D46" s="77"/>
      <c r="E46" s="4"/>
      <c r="F46" s="74"/>
      <c r="G46" s="91"/>
      <c r="H46" s="92"/>
    </row>
    <row r="47" spans="2:8" ht="75.75" x14ac:dyDescent="0.2">
      <c r="B47" s="90" t="s">
        <v>454</v>
      </c>
      <c r="C47" s="1" t="s">
        <v>488</v>
      </c>
      <c r="D47" s="77"/>
      <c r="E47" s="4"/>
      <c r="F47" s="74"/>
      <c r="G47" s="91"/>
      <c r="H47" s="92"/>
    </row>
    <row r="48" spans="2:8" ht="60" x14ac:dyDescent="0.2">
      <c r="B48" s="90" t="s">
        <v>455</v>
      </c>
      <c r="C48" s="1" t="s">
        <v>231</v>
      </c>
      <c r="D48" s="77"/>
      <c r="E48" s="4"/>
      <c r="F48" s="74"/>
      <c r="G48" s="91"/>
      <c r="H48" s="92"/>
    </row>
    <row r="49" spans="2:8" ht="90.75" x14ac:dyDescent="0.2">
      <c r="B49" s="90" t="s">
        <v>456</v>
      </c>
      <c r="C49" s="1" t="s">
        <v>441</v>
      </c>
      <c r="D49" s="77"/>
      <c r="E49" s="4"/>
      <c r="F49" s="74"/>
      <c r="G49" s="91"/>
      <c r="H49" s="92"/>
    </row>
    <row r="50" spans="2:8" ht="90.75" x14ac:dyDescent="0.2">
      <c r="B50" s="90" t="s">
        <v>457</v>
      </c>
      <c r="C50" s="1" t="s">
        <v>489</v>
      </c>
      <c r="D50" s="77"/>
      <c r="E50" s="4"/>
      <c r="F50" s="74"/>
      <c r="G50" s="91"/>
      <c r="H50" s="92"/>
    </row>
    <row r="51" spans="2:8" ht="150.75" x14ac:dyDescent="0.2">
      <c r="B51" s="90" t="s">
        <v>458</v>
      </c>
      <c r="C51" s="1" t="s">
        <v>427</v>
      </c>
      <c r="D51" s="77"/>
      <c r="E51" s="4"/>
      <c r="F51" s="74"/>
      <c r="G51" s="91"/>
      <c r="H51" s="92"/>
    </row>
    <row r="52" spans="2:8" ht="45.75" x14ac:dyDescent="0.2">
      <c r="B52" s="90" t="s">
        <v>459</v>
      </c>
      <c r="C52" s="1" t="s">
        <v>152</v>
      </c>
      <c r="D52" s="77"/>
      <c r="E52" s="4"/>
      <c r="F52" s="74"/>
      <c r="G52" s="91"/>
      <c r="H52" s="92"/>
    </row>
    <row r="53" spans="2:8" ht="30.75" x14ac:dyDescent="0.2">
      <c r="B53" s="90" t="s">
        <v>460</v>
      </c>
      <c r="C53" s="1" t="s">
        <v>163</v>
      </c>
      <c r="D53" s="77"/>
      <c r="E53" s="4"/>
      <c r="F53" s="74"/>
      <c r="G53" s="91"/>
      <c r="H53" s="92"/>
    </row>
    <row r="54" spans="2:8" ht="99" customHeight="1" x14ac:dyDescent="0.2">
      <c r="B54" s="90" t="s">
        <v>461</v>
      </c>
      <c r="C54" s="1" t="s">
        <v>162</v>
      </c>
      <c r="D54" s="77"/>
      <c r="E54" s="4"/>
      <c r="F54" s="74"/>
      <c r="G54" s="91"/>
      <c r="H54" s="92"/>
    </row>
    <row r="55" spans="2:8" ht="30.75" x14ac:dyDescent="0.2">
      <c r="B55" s="90" t="s">
        <v>462</v>
      </c>
      <c r="C55" s="1" t="s">
        <v>161</v>
      </c>
      <c r="D55" s="77"/>
      <c r="E55" s="4"/>
      <c r="F55" s="74"/>
      <c r="G55" s="91"/>
      <c r="H55" s="92"/>
    </row>
    <row r="56" spans="2:8" ht="30.75" x14ac:dyDescent="0.2">
      <c r="B56" s="90" t="s">
        <v>463</v>
      </c>
      <c r="C56" s="1" t="s">
        <v>160</v>
      </c>
      <c r="D56" s="77"/>
      <c r="E56" s="4"/>
      <c r="F56" s="74"/>
      <c r="G56" s="91"/>
      <c r="H56" s="92"/>
    </row>
    <row r="57" spans="2:8" ht="30.75" x14ac:dyDescent="0.2">
      <c r="B57" s="90" t="s">
        <v>464</v>
      </c>
      <c r="C57" s="1" t="s">
        <v>159</v>
      </c>
      <c r="D57" s="77"/>
      <c r="E57" s="4"/>
      <c r="F57" s="74"/>
      <c r="G57" s="91"/>
      <c r="H57" s="92"/>
    </row>
    <row r="58" spans="2:8" ht="15.75" x14ac:dyDescent="0.2">
      <c r="B58" s="85">
        <v>3</v>
      </c>
      <c r="C58" s="86" t="s">
        <v>99</v>
      </c>
      <c r="D58" s="87"/>
      <c r="E58" s="88"/>
      <c r="F58" s="88"/>
      <c r="G58" s="88"/>
      <c r="H58" s="89"/>
    </row>
    <row r="59" spans="2:8" ht="30.75" x14ac:dyDescent="0.2">
      <c r="B59" s="90" t="s">
        <v>469</v>
      </c>
      <c r="C59" s="1" t="s">
        <v>240</v>
      </c>
      <c r="D59" s="77"/>
      <c r="E59" s="4"/>
      <c r="F59" s="74"/>
      <c r="G59" s="91"/>
      <c r="H59" s="92"/>
    </row>
    <row r="60" spans="2:8" ht="121.5" x14ac:dyDescent="0.2">
      <c r="B60" s="90" t="s">
        <v>470</v>
      </c>
      <c r="C60" s="1" t="s">
        <v>220</v>
      </c>
      <c r="D60" s="77"/>
      <c r="E60" s="4"/>
      <c r="F60" s="74"/>
      <c r="G60" s="91"/>
      <c r="H60" s="92"/>
    </row>
    <row r="61" spans="2:8" ht="121.5" x14ac:dyDescent="0.2">
      <c r="B61" s="90" t="s">
        <v>471</v>
      </c>
      <c r="C61" s="1" t="s">
        <v>219</v>
      </c>
      <c r="D61" s="77"/>
      <c r="E61" s="4"/>
      <c r="F61" s="74"/>
      <c r="G61" s="91"/>
      <c r="H61" s="92"/>
    </row>
    <row r="62" spans="2:8" ht="45.75" x14ac:dyDescent="0.2">
      <c r="B62" s="90" t="s">
        <v>472</v>
      </c>
      <c r="C62" s="1" t="s">
        <v>218</v>
      </c>
      <c r="D62" s="77"/>
      <c r="E62" s="4"/>
      <c r="F62" s="74"/>
      <c r="G62" s="91"/>
      <c r="H62" s="92"/>
    </row>
    <row r="63" spans="2:8" ht="60.75" x14ac:dyDescent="0.2">
      <c r="B63" s="90" t="s">
        <v>473</v>
      </c>
      <c r="C63" s="1" t="s">
        <v>217</v>
      </c>
      <c r="D63" s="77"/>
      <c r="E63" s="4"/>
      <c r="F63" s="74"/>
      <c r="G63" s="91"/>
      <c r="H63" s="92"/>
    </row>
    <row r="64" spans="2:8" ht="120.75" x14ac:dyDescent="0.2">
      <c r="B64" s="85">
        <v>4</v>
      </c>
      <c r="C64" s="86" t="s">
        <v>467</v>
      </c>
      <c r="D64" s="87"/>
      <c r="E64" s="88"/>
      <c r="F64" s="88"/>
      <c r="G64" s="88"/>
      <c r="H64" s="89"/>
    </row>
    <row r="65" spans="2:8" ht="121.5" x14ac:dyDescent="0.2">
      <c r="B65" s="90" t="s">
        <v>25</v>
      </c>
      <c r="C65" s="1" t="s">
        <v>490</v>
      </c>
      <c r="D65" s="77"/>
      <c r="E65" s="4"/>
      <c r="F65" s="74"/>
      <c r="G65" s="91"/>
      <c r="H65" s="92"/>
    </row>
    <row r="66" spans="2:8" ht="120.75" x14ac:dyDescent="0.2">
      <c r="B66" s="90" t="s">
        <v>131</v>
      </c>
      <c r="C66" s="1" t="s">
        <v>429</v>
      </c>
      <c r="D66" s="77"/>
      <c r="E66" s="4"/>
      <c r="F66" s="74"/>
      <c r="G66" s="91"/>
      <c r="H66" s="92"/>
    </row>
    <row r="67" spans="2:8" ht="61.5" x14ac:dyDescent="0.2">
      <c r="B67" s="90" t="s">
        <v>132</v>
      </c>
      <c r="C67" s="1" t="s">
        <v>491</v>
      </c>
      <c r="D67" s="77"/>
      <c r="E67" s="4"/>
      <c r="F67" s="74"/>
      <c r="G67" s="91"/>
      <c r="H67" s="92"/>
    </row>
    <row r="68" spans="2:8" ht="60.75" x14ac:dyDescent="0.2">
      <c r="B68" s="90" t="s">
        <v>26</v>
      </c>
      <c r="C68" s="1" t="s">
        <v>492</v>
      </c>
      <c r="D68" s="77"/>
      <c r="E68" s="4"/>
      <c r="F68" s="74"/>
      <c r="G68" s="91"/>
      <c r="H68" s="92"/>
    </row>
    <row r="69" spans="2:8" ht="75.75" x14ac:dyDescent="0.2">
      <c r="B69" s="90" t="s">
        <v>133</v>
      </c>
      <c r="C69" s="9" t="s">
        <v>493</v>
      </c>
      <c r="D69" s="77"/>
      <c r="E69" s="4"/>
      <c r="F69" s="74"/>
      <c r="G69" s="91"/>
      <c r="H69" s="92"/>
    </row>
    <row r="70" spans="2:8" ht="60.75" x14ac:dyDescent="0.2">
      <c r="B70" s="90" t="s">
        <v>134</v>
      </c>
      <c r="C70" s="1" t="s">
        <v>359</v>
      </c>
      <c r="D70" s="77"/>
      <c r="E70" s="4"/>
      <c r="F70" s="74"/>
      <c r="G70" s="91"/>
      <c r="H70" s="92"/>
    </row>
    <row r="71" spans="2:8" ht="45.75" x14ac:dyDescent="0.2">
      <c r="B71" s="90" t="s">
        <v>27</v>
      </c>
      <c r="C71" s="1" t="s">
        <v>140</v>
      </c>
      <c r="D71" s="77"/>
      <c r="E71" s="4"/>
      <c r="F71" s="74"/>
      <c r="G71" s="91"/>
      <c r="H71" s="92"/>
    </row>
    <row r="72" spans="2:8" ht="60.75" x14ac:dyDescent="0.2">
      <c r="B72" s="90" t="s">
        <v>28</v>
      </c>
      <c r="C72" s="1" t="s">
        <v>494</v>
      </c>
      <c r="D72" s="77"/>
      <c r="E72" s="4"/>
      <c r="F72" s="74"/>
      <c r="G72" s="91"/>
      <c r="H72" s="92"/>
    </row>
    <row r="73" spans="2:8" ht="60" x14ac:dyDescent="0.2">
      <c r="B73" s="90" t="s">
        <v>29</v>
      </c>
      <c r="C73" s="1" t="s">
        <v>360</v>
      </c>
      <c r="D73" s="77"/>
      <c r="E73" s="4"/>
      <c r="F73" s="74"/>
      <c r="G73" s="91"/>
      <c r="H73" s="92"/>
    </row>
    <row r="74" spans="2:8" ht="45.75" x14ac:dyDescent="0.2">
      <c r="B74" s="90" t="s">
        <v>30</v>
      </c>
      <c r="C74" s="1" t="s">
        <v>495</v>
      </c>
      <c r="D74" s="77"/>
      <c r="E74" s="4"/>
      <c r="F74" s="74"/>
      <c r="G74" s="91"/>
      <c r="H74" s="92"/>
    </row>
    <row r="75" spans="2:8" ht="45.75" x14ac:dyDescent="0.2">
      <c r="B75" s="90" t="s">
        <v>31</v>
      </c>
      <c r="C75" s="1" t="s">
        <v>496</v>
      </c>
      <c r="D75" s="77"/>
      <c r="E75" s="4"/>
      <c r="F75" s="74"/>
      <c r="G75" s="91"/>
      <c r="H75" s="92"/>
    </row>
    <row r="76" spans="2:8" ht="31.5" x14ac:dyDescent="0.2">
      <c r="B76" s="90" t="s">
        <v>32</v>
      </c>
      <c r="C76" s="1" t="s">
        <v>497</v>
      </c>
      <c r="D76" s="77"/>
      <c r="E76" s="4"/>
      <c r="F76" s="74"/>
      <c r="G76" s="91"/>
      <c r="H76" s="92"/>
    </row>
    <row r="77" spans="2:8" ht="30.75" x14ac:dyDescent="0.2">
      <c r="B77" s="90" t="s">
        <v>33</v>
      </c>
      <c r="C77" s="1" t="s">
        <v>52</v>
      </c>
      <c r="D77" s="77"/>
      <c r="E77" s="4"/>
      <c r="F77" s="74"/>
      <c r="G77" s="91"/>
      <c r="H77" s="92"/>
    </row>
    <row r="78" spans="2:8" ht="30.75" x14ac:dyDescent="0.2">
      <c r="B78" s="90" t="s">
        <v>34</v>
      </c>
      <c r="C78" s="1" t="s">
        <v>53</v>
      </c>
      <c r="D78" s="77"/>
      <c r="E78" s="4"/>
      <c r="F78" s="74"/>
      <c r="G78" s="91"/>
      <c r="H78" s="92"/>
    </row>
    <row r="79" spans="2:8" ht="30.75" x14ac:dyDescent="0.2">
      <c r="B79" s="90" t="s">
        <v>35</v>
      </c>
      <c r="C79" s="1" t="s">
        <v>145</v>
      </c>
      <c r="D79" s="77"/>
      <c r="E79" s="4"/>
      <c r="F79" s="74"/>
      <c r="G79" s="91"/>
      <c r="H79" s="92"/>
    </row>
    <row r="80" spans="2:8" ht="30.75" x14ac:dyDescent="0.2">
      <c r="B80" s="90" t="s">
        <v>36</v>
      </c>
      <c r="C80" s="1" t="s">
        <v>121</v>
      </c>
      <c r="D80" s="77"/>
      <c r="E80" s="4"/>
      <c r="F80" s="74"/>
      <c r="G80" s="91"/>
      <c r="H80" s="92"/>
    </row>
    <row r="81" spans="2:8" ht="30.75" x14ac:dyDescent="0.2">
      <c r="B81" s="90" t="s">
        <v>37</v>
      </c>
      <c r="C81" s="1" t="s">
        <v>122</v>
      </c>
      <c r="D81" s="77"/>
      <c r="E81" s="4"/>
      <c r="F81" s="74"/>
      <c r="G81" s="91"/>
      <c r="H81" s="92"/>
    </row>
    <row r="82" spans="2:8" ht="47.25" x14ac:dyDescent="0.2">
      <c r="B82" s="90" t="s">
        <v>38</v>
      </c>
      <c r="C82" s="9" t="s">
        <v>55</v>
      </c>
      <c r="D82" s="77"/>
      <c r="E82" s="4"/>
      <c r="F82" s="74"/>
      <c r="G82" s="91"/>
      <c r="H82" s="92"/>
    </row>
    <row r="83" spans="2:8" ht="30.75" x14ac:dyDescent="0.2">
      <c r="B83" s="90" t="s">
        <v>39</v>
      </c>
      <c r="C83" s="9" t="s">
        <v>422</v>
      </c>
      <c r="D83" s="77"/>
      <c r="E83" s="4"/>
      <c r="F83" s="74"/>
      <c r="G83" s="91"/>
      <c r="H83" s="92"/>
    </row>
    <row r="84" spans="2:8" ht="30.75" x14ac:dyDescent="0.2">
      <c r="B84" s="90" t="s">
        <v>40</v>
      </c>
      <c r="C84" s="1" t="s">
        <v>498</v>
      </c>
      <c r="D84" s="77"/>
      <c r="E84" s="4"/>
      <c r="F84" s="74"/>
      <c r="G84" s="91"/>
      <c r="H84" s="92"/>
    </row>
    <row r="85" spans="2:8" ht="30.75" x14ac:dyDescent="0.2">
      <c r="B85" s="90" t="s">
        <v>41</v>
      </c>
      <c r="C85" s="1" t="s">
        <v>56</v>
      </c>
      <c r="D85" s="77"/>
      <c r="E85" s="4"/>
      <c r="F85" s="74"/>
      <c r="G85" s="91"/>
      <c r="H85" s="92"/>
    </row>
    <row r="86" spans="2:8" ht="30.75" x14ac:dyDescent="0.2">
      <c r="B86" s="90" t="s">
        <v>42</v>
      </c>
      <c r="C86" s="1" t="s">
        <v>58</v>
      </c>
      <c r="D86" s="77"/>
      <c r="E86" s="4"/>
      <c r="F86" s="74"/>
      <c r="G86" s="91"/>
      <c r="H86" s="92"/>
    </row>
    <row r="87" spans="2:8" ht="87.75" customHeight="1" x14ac:dyDescent="0.2">
      <c r="B87" s="90" t="s">
        <v>43</v>
      </c>
      <c r="C87" s="1" t="s">
        <v>235</v>
      </c>
      <c r="D87" s="77"/>
      <c r="E87" s="4"/>
      <c r="F87" s="74"/>
      <c r="G87" s="91"/>
      <c r="H87" s="92"/>
    </row>
    <row r="88" spans="2:8" ht="15.75" x14ac:dyDescent="0.2">
      <c r="B88" s="90" t="s">
        <v>45</v>
      </c>
      <c r="C88" s="1" t="s">
        <v>164</v>
      </c>
      <c r="D88" s="77"/>
      <c r="E88" s="4"/>
      <c r="F88" s="74"/>
      <c r="G88" s="91"/>
      <c r="H88" s="92"/>
    </row>
    <row r="89" spans="2:8" ht="141.75" x14ac:dyDescent="0.2">
      <c r="B89" s="85">
        <v>5</v>
      </c>
      <c r="C89" s="86" t="s">
        <v>499</v>
      </c>
      <c r="D89" s="87"/>
      <c r="E89" s="88"/>
      <c r="F89" s="88"/>
      <c r="G89" s="88"/>
      <c r="H89" s="89"/>
    </row>
    <row r="90" spans="2:8" ht="15.75" x14ac:dyDescent="0.2">
      <c r="B90" s="93" t="s">
        <v>46</v>
      </c>
      <c r="C90" s="38" t="s">
        <v>61</v>
      </c>
      <c r="D90" s="94"/>
      <c r="E90" s="39"/>
      <c r="F90" s="39"/>
      <c r="G90" s="39"/>
      <c r="H90" s="95"/>
    </row>
    <row r="91" spans="2:8" ht="60.75" x14ac:dyDescent="0.2">
      <c r="B91" s="90" t="s">
        <v>264</v>
      </c>
      <c r="C91" s="1" t="s">
        <v>126</v>
      </c>
      <c r="D91" s="77"/>
      <c r="E91" s="4"/>
      <c r="F91" s="74"/>
      <c r="G91" s="91"/>
      <c r="H91" s="92"/>
    </row>
    <row r="92" spans="2:8" ht="61.5" x14ac:dyDescent="0.2">
      <c r="B92" s="90" t="s">
        <v>265</v>
      </c>
      <c r="C92" s="1" t="s">
        <v>168</v>
      </c>
      <c r="D92" s="77"/>
      <c r="E92" s="4"/>
      <c r="F92" s="74"/>
      <c r="G92" s="91"/>
      <c r="H92" s="92"/>
    </row>
    <row r="93" spans="2:8" ht="15.75" x14ac:dyDescent="0.2">
      <c r="B93" s="90" t="s">
        <v>266</v>
      </c>
      <c r="C93" s="1" t="s">
        <v>236</v>
      </c>
      <c r="D93" s="77"/>
      <c r="E93" s="4"/>
      <c r="F93" s="74"/>
      <c r="G93" s="91"/>
      <c r="H93" s="92"/>
    </row>
    <row r="94" spans="2:8" ht="15.75" x14ac:dyDescent="0.2">
      <c r="B94" s="90" t="s">
        <v>267</v>
      </c>
      <c r="C94" s="1" t="s">
        <v>125</v>
      </c>
      <c r="D94" s="77"/>
      <c r="E94" s="4"/>
      <c r="F94" s="74"/>
      <c r="G94" s="91"/>
      <c r="H94" s="92"/>
    </row>
    <row r="95" spans="2:8" ht="30.75" x14ac:dyDescent="0.2">
      <c r="B95" s="90" t="s">
        <v>268</v>
      </c>
      <c r="C95" s="1" t="s">
        <v>167</v>
      </c>
      <c r="D95" s="77"/>
      <c r="E95" s="4"/>
      <c r="F95" s="74"/>
      <c r="G95" s="91"/>
      <c r="H95" s="92"/>
    </row>
    <row r="96" spans="2:8" ht="15.75" x14ac:dyDescent="0.2">
      <c r="B96" s="90" t="s">
        <v>269</v>
      </c>
      <c r="C96" s="10" t="s">
        <v>127</v>
      </c>
      <c r="D96" s="77"/>
      <c r="E96" s="4"/>
      <c r="F96" s="74"/>
      <c r="G96" s="91"/>
      <c r="H96" s="92"/>
    </row>
    <row r="97" spans="2:8" ht="45.75" x14ac:dyDescent="0.2">
      <c r="B97" s="90" t="s">
        <v>270</v>
      </c>
      <c r="C97" s="10" t="s">
        <v>166</v>
      </c>
      <c r="D97" s="77"/>
      <c r="E97" s="4"/>
      <c r="F97" s="74"/>
      <c r="G97" s="91"/>
      <c r="H97" s="92"/>
    </row>
    <row r="98" spans="2:8" ht="30.75" x14ac:dyDescent="0.2">
      <c r="B98" s="90" t="s">
        <v>271</v>
      </c>
      <c r="C98" s="1" t="s">
        <v>66</v>
      </c>
      <c r="D98" s="77"/>
      <c r="E98" s="4"/>
      <c r="F98" s="74"/>
      <c r="G98" s="91"/>
      <c r="H98" s="92"/>
    </row>
    <row r="99" spans="2:8" ht="75.75" x14ac:dyDescent="0.2">
      <c r="B99" s="90" t="s">
        <v>272</v>
      </c>
      <c r="C99" s="1" t="s">
        <v>237</v>
      </c>
      <c r="D99" s="77"/>
      <c r="E99" s="4"/>
      <c r="F99" s="74"/>
      <c r="G99" s="91"/>
      <c r="H99" s="92"/>
    </row>
    <row r="100" spans="2:8" ht="15.75" x14ac:dyDescent="0.2">
      <c r="B100" s="90" t="s">
        <v>273</v>
      </c>
      <c r="C100" s="1" t="s">
        <v>128</v>
      </c>
      <c r="D100" s="77"/>
      <c r="E100" s="4"/>
      <c r="F100" s="74"/>
      <c r="G100" s="91"/>
      <c r="H100" s="92"/>
    </row>
    <row r="101" spans="2:8" ht="15.75" x14ac:dyDescent="0.2">
      <c r="B101" s="90" t="s">
        <v>274</v>
      </c>
      <c r="C101" s="1" t="s">
        <v>129</v>
      </c>
      <c r="D101" s="77"/>
      <c r="E101" s="4"/>
      <c r="F101" s="74"/>
      <c r="G101" s="91"/>
      <c r="H101" s="92"/>
    </row>
    <row r="102" spans="2:8" ht="90.75" x14ac:dyDescent="0.2">
      <c r="B102" s="90" t="s">
        <v>275</v>
      </c>
      <c r="C102" s="1" t="s">
        <v>165</v>
      </c>
      <c r="D102" s="77"/>
      <c r="E102" s="4"/>
      <c r="F102" s="74"/>
      <c r="G102" s="91"/>
      <c r="H102" s="92"/>
    </row>
    <row r="103" spans="2:8" ht="45.75" x14ac:dyDescent="0.2">
      <c r="B103" s="90" t="s">
        <v>276</v>
      </c>
      <c r="C103" s="1" t="s">
        <v>130</v>
      </c>
      <c r="D103" s="77"/>
      <c r="E103" s="4"/>
      <c r="F103" s="74"/>
      <c r="G103" s="91"/>
      <c r="H103" s="92"/>
    </row>
    <row r="104" spans="2:8" ht="15.75" x14ac:dyDescent="0.2">
      <c r="B104" s="93" t="s">
        <v>48</v>
      </c>
      <c r="C104" s="38" t="s">
        <v>68</v>
      </c>
      <c r="D104" s="94"/>
      <c r="E104" s="39"/>
      <c r="F104" s="39"/>
      <c r="G104" s="39"/>
      <c r="H104" s="95"/>
    </row>
    <row r="105" spans="2:8" ht="15.75" x14ac:dyDescent="0.2">
      <c r="B105" s="90" t="s">
        <v>277</v>
      </c>
      <c r="C105" s="1" t="s">
        <v>170</v>
      </c>
      <c r="D105" s="77"/>
      <c r="E105" s="4"/>
      <c r="F105" s="74"/>
      <c r="G105" s="91"/>
      <c r="H105" s="92"/>
    </row>
    <row r="106" spans="2:8" ht="15.75" x14ac:dyDescent="0.2">
      <c r="B106" s="90" t="s">
        <v>278</v>
      </c>
      <c r="C106" s="1" t="s">
        <v>171</v>
      </c>
      <c r="D106" s="77"/>
      <c r="E106" s="4"/>
      <c r="F106" s="74"/>
      <c r="G106" s="91"/>
      <c r="H106" s="92"/>
    </row>
    <row r="107" spans="2:8" ht="15.75" x14ac:dyDescent="0.2">
      <c r="B107" s="90" t="s">
        <v>279</v>
      </c>
      <c r="C107" s="1" t="s">
        <v>172</v>
      </c>
      <c r="D107" s="77"/>
      <c r="E107" s="4"/>
      <c r="F107" s="74"/>
      <c r="G107" s="91"/>
      <c r="H107" s="92"/>
    </row>
    <row r="108" spans="2:8" ht="75.75" x14ac:dyDescent="0.2">
      <c r="B108" s="90" t="s">
        <v>280</v>
      </c>
      <c r="C108" s="1" t="s">
        <v>500</v>
      </c>
      <c r="D108" s="77"/>
      <c r="E108" s="4"/>
      <c r="F108" s="74"/>
      <c r="G108" s="91"/>
      <c r="H108" s="92"/>
    </row>
    <row r="109" spans="2:8" ht="60.75" x14ac:dyDescent="0.2">
      <c r="B109" s="90" t="s">
        <v>281</v>
      </c>
      <c r="C109" s="11" t="s">
        <v>238</v>
      </c>
      <c r="D109" s="77"/>
      <c r="E109" s="4"/>
      <c r="F109" s="74"/>
      <c r="G109" s="91"/>
      <c r="H109" s="92"/>
    </row>
    <row r="110" spans="2:8" ht="60.75" x14ac:dyDescent="0.2">
      <c r="B110" s="90" t="s">
        <v>282</v>
      </c>
      <c r="C110" s="11" t="s">
        <v>173</v>
      </c>
      <c r="D110" s="77"/>
      <c r="E110" s="4"/>
      <c r="F110" s="74"/>
      <c r="G110" s="91"/>
      <c r="H110" s="92"/>
    </row>
    <row r="111" spans="2:8" ht="15.75" x14ac:dyDescent="0.2">
      <c r="B111" s="90" t="s">
        <v>283</v>
      </c>
      <c r="C111" s="1" t="s">
        <v>501</v>
      </c>
      <c r="D111" s="77"/>
      <c r="E111" s="4"/>
      <c r="F111" s="74"/>
      <c r="G111" s="91"/>
      <c r="H111" s="92"/>
    </row>
    <row r="112" spans="2:8" ht="60.75" x14ac:dyDescent="0.2">
      <c r="B112" s="90" t="s">
        <v>284</v>
      </c>
      <c r="C112" s="1" t="s">
        <v>189</v>
      </c>
      <c r="D112" s="77"/>
      <c r="E112" s="4"/>
      <c r="F112" s="74"/>
      <c r="G112" s="91"/>
      <c r="H112" s="92"/>
    </row>
    <row r="113" spans="2:8" ht="30.75" x14ac:dyDescent="0.2">
      <c r="B113" s="90" t="s">
        <v>285</v>
      </c>
      <c r="C113" s="1" t="s">
        <v>502</v>
      </c>
      <c r="D113" s="77"/>
      <c r="E113" s="4"/>
      <c r="F113" s="74"/>
      <c r="G113" s="91"/>
      <c r="H113" s="92"/>
    </row>
    <row r="114" spans="2:8" ht="30.75" x14ac:dyDescent="0.2">
      <c r="B114" s="90" t="s">
        <v>286</v>
      </c>
      <c r="C114" s="1" t="s">
        <v>190</v>
      </c>
      <c r="D114" s="77"/>
      <c r="E114" s="4"/>
      <c r="F114" s="74"/>
      <c r="G114" s="91"/>
      <c r="H114" s="92"/>
    </row>
    <row r="115" spans="2:8" ht="60.75" x14ac:dyDescent="0.2">
      <c r="B115" s="90" t="s">
        <v>287</v>
      </c>
      <c r="C115" s="11" t="s">
        <v>185</v>
      </c>
      <c r="D115" s="77"/>
      <c r="E115" s="4"/>
      <c r="F115" s="74"/>
      <c r="G115" s="91"/>
      <c r="H115" s="92"/>
    </row>
    <row r="116" spans="2:8" ht="60.75" x14ac:dyDescent="0.2">
      <c r="B116" s="90" t="s">
        <v>288</v>
      </c>
      <c r="C116" s="11" t="s">
        <v>186</v>
      </c>
      <c r="D116" s="77"/>
      <c r="E116" s="4"/>
      <c r="F116" s="74"/>
      <c r="G116" s="91"/>
      <c r="H116" s="92"/>
    </row>
    <row r="117" spans="2:8" ht="60.75" x14ac:dyDescent="0.2">
      <c r="B117" s="90" t="s">
        <v>289</v>
      </c>
      <c r="C117" s="11" t="s">
        <v>187</v>
      </c>
      <c r="D117" s="77"/>
      <c r="E117" s="4"/>
      <c r="F117" s="74"/>
      <c r="G117" s="91"/>
      <c r="H117" s="92"/>
    </row>
    <row r="118" spans="2:8" ht="60.75" x14ac:dyDescent="0.2">
      <c r="B118" s="90" t="s">
        <v>290</v>
      </c>
      <c r="C118" s="11" t="s">
        <v>188</v>
      </c>
      <c r="D118" s="77"/>
      <c r="E118" s="4"/>
      <c r="F118" s="74"/>
      <c r="G118" s="91"/>
      <c r="H118" s="92"/>
    </row>
    <row r="119" spans="2:8" ht="75.75" x14ac:dyDescent="0.2">
      <c r="B119" s="90" t="s">
        <v>291</v>
      </c>
      <c r="C119" s="1" t="s">
        <v>169</v>
      </c>
      <c r="D119" s="77"/>
      <c r="E119" s="4"/>
      <c r="F119" s="74"/>
      <c r="G119" s="91"/>
      <c r="H119" s="92"/>
    </row>
    <row r="120" spans="2:8" ht="30.75" x14ac:dyDescent="0.2">
      <c r="B120" s="90" t="s">
        <v>292</v>
      </c>
      <c r="C120" s="1" t="s">
        <v>184</v>
      </c>
      <c r="D120" s="77"/>
      <c r="E120" s="4"/>
      <c r="F120" s="74"/>
      <c r="G120" s="91"/>
      <c r="H120" s="92"/>
    </row>
    <row r="121" spans="2:8" ht="15.75" x14ac:dyDescent="0.2">
      <c r="B121" s="90" t="s">
        <v>293</v>
      </c>
      <c r="C121" s="10" t="s">
        <v>183</v>
      </c>
      <c r="D121" s="77"/>
      <c r="E121" s="4"/>
      <c r="F121" s="74"/>
      <c r="G121" s="91"/>
      <c r="H121" s="92"/>
    </row>
    <row r="122" spans="2:8" ht="15.75" x14ac:dyDescent="0.2">
      <c r="B122" s="90" t="s">
        <v>294</v>
      </c>
      <c r="C122" s="10" t="s">
        <v>182</v>
      </c>
      <c r="D122" s="77"/>
      <c r="E122" s="4"/>
      <c r="F122" s="74"/>
      <c r="G122" s="91"/>
      <c r="H122" s="92"/>
    </row>
    <row r="123" spans="2:8" ht="105.75" x14ac:dyDescent="0.2">
      <c r="B123" s="90" t="s">
        <v>295</v>
      </c>
      <c r="C123" s="10" t="s">
        <v>430</v>
      </c>
      <c r="D123" s="77"/>
      <c r="E123" s="4"/>
      <c r="F123" s="74"/>
      <c r="G123" s="91"/>
      <c r="H123" s="92"/>
    </row>
    <row r="124" spans="2:8" ht="15.75" x14ac:dyDescent="0.2">
      <c r="B124" s="90" t="s">
        <v>296</v>
      </c>
      <c r="C124" s="9" t="s">
        <v>71</v>
      </c>
      <c r="D124" s="77"/>
      <c r="E124" s="8"/>
      <c r="F124" s="74"/>
      <c r="G124" s="91"/>
      <c r="H124" s="92"/>
    </row>
    <row r="125" spans="2:8" ht="15.75" x14ac:dyDescent="0.2">
      <c r="B125" s="90" t="s">
        <v>297</v>
      </c>
      <c r="C125" s="1" t="s">
        <v>431</v>
      </c>
      <c r="D125" s="77"/>
      <c r="E125" s="8"/>
      <c r="F125" s="74"/>
      <c r="G125" s="91"/>
      <c r="H125" s="92"/>
    </row>
    <row r="126" spans="2:8" ht="15.75" x14ac:dyDescent="0.2">
      <c r="B126" s="90" t="s">
        <v>298</v>
      </c>
      <c r="C126" s="1" t="s">
        <v>181</v>
      </c>
      <c r="D126" s="77"/>
      <c r="E126" s="8"/>
      <c r="F126" s="74"/>
      <c r="G126" s="91"/>
      <c r="H126" s="92"/>
    </row>
    <row r="127" spans="2:8" ht="15.75" x14ac:dyDescent="0.2">
      <c r="B127" s="90" t="s">
        <v>299</v>
      </c>
      <c r="C127" s="1" t="s">
        <v>191</v>
      </c>
      <c r="D127" s="77"/>
      <c r="E127" s="8"/>
      <c r="F127" s="74"/>
      <c r="G127" s="91"/>
      <c r="H127" s="92"/>
    </row>
    <row r="128" spans="2:8" ht="30.75" x14ac:dyDescent="0.2">
      <c r="B128" s="90" t="s">
        <v>300</v>
      </c>
      <c r="C128" s="1" t="s">
        <v>503</v>
      </c>
      <c r="D128" s="77"/>
      <c r="E128" s="8"/>
      <c r="F128" s="74"/>
      <c r="G128" s="91"/>
      <c r="H128" s="92"/>
    </row>
    <row r="129" spans="1:8" ht="45.75" x14ac:dyDescent="0.2">
      <c r="B129" s="90" t="s">
        <v>301</v>
      </c>
      <c r="C129" s="1" t="s">
        <v>141</v>
      </c>
      <c r="D129" s="77"/>
      <c r="E129" s="8"/>
      <c r="F129" s="74"/>
      <c r="G129" s="91"/>
      <c r="H129" s="92"/>
    </row>
    <row r="130" spans="1:8" ht="45.75" x14ac:dyDescent="0.2">
      <c r="B130" s="90" t="s">
        <v>302</v>
      </c>
      <c r="C130" s="1" t="s">
        <v>146</v>
      </c>
      <c r="D130" s="77"/>
      <c r="E130" s="8"/>
      <c r="F130" s="74"/>
      <c r="G130" s="91"/>
      <c r="H130" s="92"/>
    </row>
    <row r="131" spans="1:8" ht="15.75" x14ac:dyDescent="0.2">
      <c r="B131" s="90" t="s">
        <v>303</v>
      </c>
      <c r="C131" s="1" t="s">
        <v>180</v>
      </c>
      <c r="D131" s="77"/>
      <c r="E131" s="8"/>
      <c r="F131" s="74"/>
      <c r="G131" s="91"/>
      <c r="H131" s="92"/>
    </row>
    <row r="132" spans="1:8" ht="15.75" x14ac:dyDescent="0.2">
      <c r="B132" s="90" t="s">
        <v>304</v>
      </c>
      <c r="C132" s="11" t="s">
        <v>179</v>
      </c>
      <c r="D132" s="77"/>
      <c r="E132" s="8"/>
      <c r="F132" s="74"/>
      <c r="G132" s="91"/>
      <c r="H132" s="92"/>
    </row>
    <row r="133" spans="1:8" ht="15.75" x14ac:dyDescent="0.2">
      <c r="B133" s="90" t="s">
        <v>305</v>
      </c>
      <c r="C133" s="11" t="s">
        <v>178</v>
      </c>
      <c r="D133" s="77"/>
      <c r="E133" s="8"/>
      <c r="F133" s="74"/>
      <c r="G133" s="91"/>
      <c r="H133" s="92"/>
    </row>
    <row r="134" spans="1:8" ht="15.75" x14ac:dyDescent="0.2">
      <c r="A134" s="24"/>
      <c r="B134" s="90" t="s">
        <v>306</v>
      </c>
      <c r="C134" s="11" t="s">
        <v>177</v>
      </c>
      <c r="D134" s="77"/>
      <c r="E134" s="8"/>
      <c r="F134" s="74"/>
      <c r="G134" s="91"/>
      <c r="H134" s="92"/>
    </row>
    <row r="135" spans="1:8" ht="15.75" x14ac:dyDescent="0.2">
      <c r="A135" s="24"/>
      <c r="B135" s="90" t="s">
        <v>307</v>
      </c>
      <c r="C135" s="11" t="s">
        <v>176</v>
      </c>
      <c r="D135" s="77"/>
      <c r="E135" s="8"/>
      <c r="F135" s="74"/>
      <c r="G135" s="91"/>
      <c r="H135" s="92"/>
    </row>
    <row r="136" spans="1:8" ht="45.75" x14ac:dyDescent="0.2">
      <c r="B136" s="90" t="s">
        <v>308</v>
      </c>
      <c r="C136" s="1" t="s">
        <v>361</v>
      </c>
      <c r="D136" s="77"/>
      <c r="E136" s="8"/>
      <c r="F136" s="74"/>
      <c r="G136" s="91"/>
      <c r="H136" s="92"/>
    </row>
    <row r="137" spans="1:8" ht="60.75" x14ac:dyDescent="0.2">
      <c r="B137" s="90" t="s">
        <v>309</v>
      </c>
      <c r="C137" s="1" t="s">
        <v>175</v>
      </c>
      <c r="D137" s="77"/>
      <c r="E137" s="4"/>
      <c r="F137" s="74"/>
      <c r="G137" s="91"/>
      <c r="H137" s="92"/>
    </row>
    <row r="138" spans="1:8" ht="15.75" x14ac:dyDescent="0.2">
      <c r="B138" s="90" t="s">
        <v>310</v>
      </c>
      <c r="C138" s="1" t="s">
        <v>174</v>
      </c>
      <c r="D138" s="77"/>
      <c r="E138" s="8"/>
      <c r="F138" s="74"/>
      <c r="G138" s="91"/>
      <c r="H138" s="92"/>
    </row>
    <row r="139" spans="1:8" ht="15.75" x14ac:dyDescent="0.2">
      <c r="B139" s="93" t="s">
        <v>49</v>
      </c>
      <c r="C139" s="38" t="s">
        <v>73</v>
      </c>
      <c r="D139" s="94"/>
      <c r="E139" s="39"/>
      <c r="F139" s="39"/>
      <c r="G139" s="39"/>
      <c r="H139" s="95"/>
    </row>
    <row r="140" spans="1:8" ht="30.75" x14ac:dyDescent="0.2">
      <c r="B140" s="90" t="s">
        <v>311</v>
      </c>
      <c r="C140" s="12" t="s">
        <v>74</v>
      </c>
      <c r="D140" s="77"/>
      <c r="E140" s="8"/>
      <c r="F140" s="74"/>
      <c r="G140" s="91"/>
      <c r="H140" s="92"/>
    </row>
    <row r="141" spans="1:8" ht="30.75" x14ac:dyDescent="0.2">
      <c r="B141" s="90" t="s">
        <v>312</v>
      </c>
      <c r="C141" s="1" t="s">
        <v>75</v>
      </c>
      <c r="D141" s="77"/>
      <c r="E141" s="8"/>
      <c r="F141" s="74"/>
      <c r="G141" s="91"/>
      <c r="H141" s="92"/>
    </row>
    <row r="142" spans="1:8" ht="30.75" x14ac:dyDescent="0.2">
      <c r="B142" s="90" t="s">
        <v>313</v>
      </c>
      <c r="C142" s="1" t="s">
        <v>76</v>
      </c>
      <c r="D142" s="77"/>
      <c r="E142" s="8"/>
      <c r="F142" s="74"/>
      <c r="G142" s="91"/>
      <c r="H142" s="92"/>
    </row>
    <row r="143" spans="1:8" ht="30.75" x14ac:dyDescent="0.2">
      <c r="B143" s="90" t="s">
        <v>314</v>
      </c>
      <c r="C143" s="1" t="s">
        <v>77</v>
      </c>
      <c r="D143" s="77"/>
      <c r="E143" s="8"/>
      <c r="F143" s="74"/>
      <c r="G143" s="91"/>
      <c r="H143" s="92"/>
    </row>
    <row r="144" spans="1:8" ht="30.75" x14ac:dyDescent="0.2">
      <c r="B144" s="90" t="s">
        <v>315</v>
      </c>
      <c r="C144" s="1" t="s">
        <v>504</v>
      </c>
      <c r="D144" s="77"/>
      <c r="E144" s="8"/>
      <c r="F144" s="74"/>
      <c r="G144" s="91"/>
      <c r="H144" s="92"/>
    </row>
    <row r="145" spans="2:8" ht="30.75" x14ac:dyDescent="0.2">
      <c r="B145" s="90" t="s">
        <v>316</v>
      </c>
      <c r="C145" s="1" t="s">
        <v>78</v>
      </c>
      <c r="D145" s="77"/>
      <c r="E145" s="8"/>
      <c r="F145" s="74"/>
      <c r="G145" s="91"/>
      <c r="H145" s="92"/>
    </row>
    <row r="146" spans="2:8" ht="15.75" x14ac:dyDescent="0.2">
      <c r="B146" s="90" t="s">
        <v>317</v>
      </c>
      <c r="C146" s="15" t="s">
        <v>79</v>
      </c>
      <c r="D146" s="77"/>
      <c r="E146" s="8"/>
      <c r="F146" s="74"/>
      <c r="G146" s="91"/>
      <c r="H146" s="92"/>
    </row>
    <row r="147" spans="2:8" ht="15.75" x14ac:dyDescent="0.2">
      <c r="B147" s="90" t="s">
        <v>318</v>
      </c>
      <c r="C147" s="15" t="s">
        <v>80</v>
      </c>
      <c r="D147" s="77"/>
      <c r="E147" s="8"/>
      <c r="F147" s="74"/>
      <c r="G147" s="91"/>
      <c r="H147" s="92"/>
    </row>
    <row r="148" spans="2:8" ht="15.75" x14ac:dyDescent="0.2">
      <c r="B148" s="90" t="s">
        <v>319</v>
      </c>
      <c r="C148" s="15" t="s">
        <v>81</v>
      </c>
      <c r="D148" s="77"/>
      <c r="E148" s="8"/>
      <c r="F148" s="74"/>
      <c r="G148" s="91"/>
      <c r="H148" s="92"/>
    </row>
    <row r="149" spans="2:8" ht="15.75" x14ac:dyDescent="0.2">
      <c r="B149" s="90" t="s">
        <v>320</v>
      </c>
      <c r="C149" s="15" t="s">
        <v>82</v>
      </c>
      <c r="D149" s="77"/>
      <c r="E149" s="8"/>
      <c r="F149" s="74"/>
      <c r="G149" s="91"/>
      <c r="H149" s="92"/>
    </row>
    <row r="150" spans="2:8" ht="15.75" x14ac:dyDescent="0.2">
      <c r="B150" s="90" t="s">
        <v>321</v>
      </c>
      <c r="C150" s="15" t="s">
        <v>83</v>
      </c>
      <c r="D150" s="77"/>
      <c r="E150" s="8"/>
      <c r="F150" s="74"/>
      <c r="G150" s="91"/>
      <c r="H150" s="92"/>
    </row>
    <row r="151" spans="2:8" ht="30.75" x14ac:dyDescent="0.2">
      <c r="B151" s="90" t="s">
        <v>322</v>
      </c>
      <c r="C151" s="12" t="s">
        <v>84</v>
      </c>
      <c r="D151" s="77"/>
      <c r="E151" s="8"/>
      <c r="F151" s="74"/>
      <c r="G151" s="91"/>
      <c r="H151" s="92"/>
    </row>
    <row r="152" spans="2:8" ht="30.75" x14ac:dyDescent="0.2">
      <c r="B152" s="90" t="s">
        <v>323</v>
      </c>
      <c r="C152" s="12" t="s">
        <v>85</v>
      </c>
      <c r="D152" s="77"/>
      <c r="E152" s="8"/>
      <c r="F152" s="74"/>
      <c r="G152" s="91"/>
      <c r="H152" s="92"/>
    </row>
    <row r="153" spans="2:8" ht="30.75" x14ac:dyDescent="0.2">
      <c r="B153" s="90" t="s">
        <v>324</v>
      </c>
      <c r="C153" s="7" t="s">
        <v>86</v>
      </c>
      <c r="D153" s="77"/>
      <c r="E153" s="8"/>
      <c r="F153" s="74"/>
      <c r="G153" s="91"/>
      <c r="H153" s="92"/>
    </row>
    <row r="154" spans="2:8" ht="45.75" x14ac:dyDescent="0.2">
      <c r="B154" s="90" t="s">
        <v>325</v>
      </c>
      <c r="C154" s="1" t="s">
        <v>87</v>
      </c>
      <c r="D154" s="77"/>
      <c r="E154" s="8"/>
      <c r="F154" s="74"/>
      <c r="G154" s="91"/>
      <c r="H154" s="92"/>
    </row>
    <row r="155" spans="2:8" ht="30.75" x14ac:dyDescent="0.2">
      <c r="B155" s="90" t="s">
        <v>326</v>
      </c>
      <c r="C155" s="9" t="s">
        <v>88</v>
      </c>
      <c r="D155" s="77"/>
      <c r="E155" s="8"/>
      <c r="F155" s="74"/>
      <c r="G155" s="91"/>
      <c r="H155" s="92"/>
    </row>
    <row r="156" spans="2:8" ht="30.75" x14ac:dyDescent="0.2">
      <c r="B156" s="90" t="s">
        <v>327</v>
      </c>
      <c r="C156" s="9" t="s">
        <v>89</v>
      </c>
      <c r="D156" s="77"/>
      <c r="E156" s="8"/>
      <c r="F156" s="74"/>
      <c r="G156" s="91"/>
      <c r="H156" s="92"/>
    </row>
    <row r="157" spans="2:8" ht="30.75" x14ac:dyDescent="0.2">
      <c r="B157" s="90" t="s">
        <v>328</v>
      </c>
      <c r="C157" s="9" t="s">
        <v>90</v>
      </c>
      <c r="D157" s="77"/>
      <c r="E157" s="8"/>
      <c r="F157" s="74"/>
      <c r="G157" s="91"/>
      <c r="H157" s="92"/>
    </row>
    <row r="158" spans="2:8" ht="30.75" x14ac:dyDescent="0.2">
      <c r="B158" s="90" t="s">
        <v>329</v>
      </c>
      <c r="C158" s="9" t="s">
        <v>91</v>
      </c>
      <c r="D158" s="77"/>
      <c r="E158" s="8"/>
      <c r="F158" s="74"/>
      <c r="G158" s="91"/>
      <c r="H158" s="92"/>
    </row>
    <row r="159" spans="2:8" ht="30.75" x14ac:dyDescent="0.2">
      <c r="B159" s="90" t="s">
        <v>330</v>
      </c>
      <c r="C159" s="1" t="s">
        <v>92</v>
      </c>
      <c r="D159" s="77"/>
      <c r="E159" s="8"/>
      <c r="F159" s="74"/>
      <c r="G159" s="91"/>
      <c r="H159" s="92"/>
    </row>
    <row r="160" spans="2:8" ht="30.75" x14ac:dyDescent="0.2">
      <c r="B160" s="90" t="s">
        <v>331</v>
      </c>
      <c r="C160" s="1" t="s">
        <v>93</v>
      </c>
      <c r="D160" s="77"/>
      <c r="E160" s="8"/>
      <c r="F160" s="74"/>
      <c r="G160" s="91"/>
      <c r="H160" s="92"/>
    </row>
    <row r="161" spans="2:8" ht="15.75" x14ac:dyDescent="0.2">
      <c r="B161" s="90" t="s">
        <v>332</v>
      </c>
      <c r="C161" s="1" t="s">
        <v>505</v>
      </c>
      <c r="D161" s="77"/>
      <c r="E161" s="8"/>
      <c r="F161" s="74"/>
      <c r="G161" s="91"/>
      <c r="H161" s="92"/>
    </row>
    <row r="162" spans="2:8" ht="15.75" x14ac:dyDescent="0.2">
      <c r="B162" s="90" t="s">
        <v>333</v>
      </c>
      <c r="C162" s="1" t="s">
        <v>193</v>
      </c>
      <c r="D162" s="77"/>
      <c r="E162" s="8"/>
      <c r="F162" s="74"/>
      <c r="G162" s="91"/>
      <c r="H162" s="92"/>
    </row>
    <row r="163" spans="2:8" ht="15.75" x14ac:dyDescent="0.2">
      <c r="B163" s="90" t="s">
        <v>334</v>
      </c>
      <c r="C163" s="1" t="s">
        <v>506</v>
      </c>
      <c r="D163" s="77"/>
      <c r="E163" s="8"/>
      <c r="F163" s="74"/>
      <c r="G163" s="91"/>
      <c r="H163" s="92"/>
    </row>
    <row r="164" spans="2:8" ht="15.75" x14ac:dyDescent="0.2">
      <c r="B164" s="90" t="s">
        <v>335</v>
      </c>
      <c r="C164" s="1" t="s">
        <v>192</v>
      </c>
      <c r="D164" s="77"/>
      <c r="E164" s="8"/>
      <c r="F164" s="74"/>
      <c r="G164" s="91"/>
      <c r="H164" s="92"/>
    </row>
    <row r="165" spans="2:8" ht="15.75" x14ac:dyDescent="0.2">
      <c r="B165" s="93" t="s">
        <v>50</v>
      </c>
      <c r="C165" s="38" t="s">
        <v>94</v>
      </c>
      <c r="D165" s="94"/>
      <c r="E165" s="39"/>
      <c r="F165" s="39"/>
      <c r="G165" s="39"/>
      <c r="H165" s="95"/>
    </row>
    <row r="166" spans="2:8" ht="15.75" x14ac:dyDescent="0.2">
      <c r="B166" s="90" t="s">
        <v>336</v>
      </c>
      <c r="C166" s="1" t="s">
        <v>194</v>
      </c>
      <c r="D166" s="77"/>
      <c r="E166" s="4"/>
      <c r="F166" s="74"/>
      <c r="G166" s="91"/>
      <c r="H166" s="92"/>
    </row>
    <row r="167" spans="2:8" ht="15.75" x14ac:dyDescent="0.2">
      <c r="B167" s="90" t="s">
        <v>337</v>
      </c>
      <c r="C167" s="1" t="s">
        <v>195</v>
      </c>
      <c r="D167" s="77"/>
      <c r="E167" s="4"/>
      <c r="F167" s="74"/>
      <c r="G167" s="91"/>
      <c r="H167" s="92"/>
    </row>
    <row r="168" spans="2:8" ht="77.25" x14ac:dyDescent="0.2">
      <c r="B168" s="90" t="s">
        <v>338</v>
      </c>
      <c r="C168" s="1" t="s">
        <v>196</v>
      </c>
      <c r="D168" s="77"/>
      <c r="E168" s="4"/>
      <c r="F168" s="74"/>
      <c r="G168" s="91"/>
      <c r="H168" s="92"/>
    </row>
    <row r="169" spans="2:8" ht="30.75" x14ac:dyDescent="0.2">
      <c r="B169" s="90" t="s">
        <v>339</v>
      </c>
      <c r="C169" s="12" t="s">
        <v>197</v>
      </c>
      <c r="D169" s="77"/>
      <c r="E169" s="4"/>
      <c r="F169" s="74"/>
      <c r="G169" s="91"/>
      <c r="H169" s="92"/>
    </row>
    <row r="170" spans="2:8" ht="30.75" x14ac:dyDescent="0.2">
      <c r="B170" s="90" t="s">
        <v>340</v>
      </c>
      <c r="C170" s="1" t="s">
        <v>198</v>
      </c>
      <c r="D170" s="77"/>
      <c r="E170" s="4"/>
      <c r="F170" s="74"/>
      <c r="G170" s="91"/>
      <c r="H170" s="92"/>
    </row>
    <row r="171" spans="2:8" ht="30.75" x14ac:dyDescent="0.2">
      <c r="B171" s="90" t="s">
        <v>341</v>
      </c>
      <c r="C171" s="1" t="s">
        <v>199</v>
      </c>
      <c r="D171" s="77"/>
      <c r="E171" s="4"/>
      <c r="F171" s="74"/>
      <c r="G171" s="91"/>
      <c r="H171" s="92"/>
    </row>
    <row r="172" spans="2:8" ht="30.75" x14ac:dyDescent="0.2">
      <c r="B172" s="90" t="s">
        <v>342</v>
      </c>
      <c r="C172" s="7" t="s">
        <v>95</v>
      </c>
      <c r="D172" s="77"/>
      <c r="E172" s="4"/>
      <c r="F172" s="74"/>
      <c r="G172" s="91"/>
      <c r="H172" s="92"/>
    </row>
    <row r="173" spans="2:8" ht="30.75" x14ac:dyDescent="0.2">
      <c r="B173" s="90" t="s">
        <v>343</v>
      </c>
      <c r="C173" s="7" t="s">
        <v>239</v>
      </c>
      <c r="D173" s="77"/>
      <c r="E173" s="4"/>
      <c r="F173" s="74"/>
      <c r="G173" s="91"/>
      <c r="H173" s="92"/>
    </row>
    <row r="174" spans="2:8" ht="47.25" x14ac:dyDescent="0.2">
      <c r="B174" s="85" t="s">
        <v>344</v>
      </c>
      <c r="C174" s="86" t="s">
        <v>466</v>
      </c>
      <c r="D174" s="87"/>
      <c r="E174" s="88"/>
      <c r="F174" s="88"/>
      <c r="G174" s="88"/>
      <c r="H174" s="89"/>
    </row>
    <row r="175" spans="2:8" ht="61.5" x14ac:dyDescent="0.2">
      <c r="B175" s="93" t="s">
        <v>60</v>
      </c>
      <c r="C175" s="38" t="s">
        <v>345</v>
      </c>
      <c r="D175" s="94"/>
      <c r="E175" s="39"/>
      <c r="F175" s="39"/>
      <c r="G175" s="39"/>
      <c r="H175" s="95"/>
    </row>
    <row r="176" spans="2:8" ht="195.75" x14ac:dyDescent="0.2">
      <c r="B176" s="90" t="s">
        <v>366</v>
      </c>
      <c r="C176" s="1" t="s">
        <v>244</v>
      </c>
      <c r="D176" s="77"/>
      <c r="E176" s="4"/>
      <c r="F176" s="74"/>
      <c r="G176" s="91"/>
      <c r="H176" s="92"/>
    </row>
    <row r="177" spans="2:8" ht="196.5" x14ac:dyDescent="0.2">
      <c r="B177" s="90" t="s">
        <v>367</v>
      </c>
      <c r="C177" s="1" t="s">
        <v>507</v>
      </c>
      <c r="D177" s="77"/>
      <c r="E177" s="4"/>
      <c r="F177" s="74"/>
      <c r="G177" s="91"/>
      <c r="H177" s="92"/>
    </row>
    <row r="178" spans="2:8" ht="258" x14ac:dyDescent="0.2">
      <c r="B178" s="90" t="s">
        <v>368</v>
      </c>
      <c r="C178" s="1" t="s">
        <v>508</v>
      </c>
      <c r="D178" s="77"/>
      <c r="E178" s="4"/>
      <c r="F178" s="74"/>
      <c r="G178" s="91"/>
      <c r="H178" s="92"/>
    </row>
    <row r="179" spans="2:8" ht="180.75" x14ac:dyDescent="0.2">
      <c r="B179" s="90" t="s">
        <v>369</v>
      </c>
      <c r="C179" s="1" t="s">
        <v>509</v>
      </c>
      <c r="D179" s="77"/>
      <c r="E179" s="4"/>
      <c r="F179" s="74"/>
      <c r="G179" s="91"/>
      <c r="H179" s="92"/>
    </row>
    <row r="180" spans="2:8" ht="75.75" x14ac:dyDescent="0.2">
      <c r="B180" s="93" t="s">
        <v>67</v>
      </c>
      <c r="C180" s="38" t="s">
        <v>510</v>
      </c>
      <c r="D180" s="94"/>
      <c r="E180" s="39"/>
      <c r="F180" s="39"/>
      <c r="G180" s="39"/>
      <c r="H180" s="95"/>
    </row>
    <row r="181" spans="2:8" ht="46.5" x14ac:dyDescent="0.2">
      <c r="B181" s="90" t="s">
        <v>370</v>
      </c>
      <c r="C181" s="1" t="s">
        <v>511</v>
      </c>
      <c r="D181" s="77"/>
      <c r="E181" s="4"/>
      <c r="F181" s="74"/>
      <c r="G181" s="91"/>
      <c r="H181" s="92"/>
    </row>
    <row r="182" spans="2:8" ht="46.5" x14ac:dyDescent="0.2">
      <c r="B182" s="90" t="s">
        <v>371</v>
      </c>
      <c r="C182" s="1" t="s">
        <v>512</v>
      </c>
      <c r="D182" s="77"/>
      <c r="E182" s="4"/>
      <c r="F182" s="74"/>
      <c r="G182" s="91"/>
      <c r="H182" s="92"/>
    </row>
    <row r="183" spans="2:8" ht="30.75" x14ac:dyDescent="0.2">
      <c r="B183" s="90" t="s">
        <v>372</v>
      </c>
      <c r="C183" s="27" t="s">
        <v>358</v>
      </c>
      <c r="D183" s="77"/>
      <c r="E183" s="4"/>
      <c r="F183" s="74"/>
      <c r="G183" s="91"/>
      <c r="H183" s="92"/>
    </row>
    <row r="184" spans="2:8" ht="30.75" x14ac:dyDescent="0.2">
      <c r="B184" s="90" t="s">
        <v>373</v>
      </c>
      <c r="C184" s="1" t="s">
        <v>245</v>
      </c>
      <c r="D184" s="77"/>
      <c r="E184" s="4"/>
      <c r="F184" s="74"/>
      <c r="G184" s="91"/>
      <c r="H184" s="92"/>
    </row>
    <row r="185" spans="2:8" ht="45.75" x14ac:dyDescent="0.2">
      <c r="B185" s="90" t="s">
        <v>374</v>
      </c>
      <c r="C185" s="1" t="s">
        <v>246</v>
      </c>
      <c r="D185" s="77"/>
      <c r="E185" s="4"/>
      <c r="F185" s="74"/>
      <c r="G185" s="91"/>
      <c r="H185" s="92"/>
    </row>
    <row r="186" spans="2:8" ht="30.75" x14ac:dyDescent="0.2">
      <c r="B186" s="90" t="s">
        <v>375</v>
      </c>
      <c r="C186" s="1" t="s">
        <v>247</v>
      </c>
      <c r="D186" s="77"/>
      <c r="E186" s="4"/>
      <c r="F186" s="74"/>
      <c r="G186" s="91"/>
      <c r="H186" s="92"/>
    </row>
    <row r="187" spans="2:8" ht="45.75" x14ac:dyDescent="0.2">
      <c r="B187" s="90" t="s">
        <v>376</v>
      </c>
      <c r="C187" s="1" t="s">
        <v>248</v>
      </c>
      <c r="D187" s="77"/>
      <c r="E187" s="4"/>
      <c r="F187" s="74"/>
      <c r="G187" s="91"/>
      <c r="H187" s="92"/>
    </row>
    <row r="188" spans="2:8" ht="45.75" x14ac:dyDescent="0.2">
      <c r="B188" s="90" t="s">
        <v>377</v>
      </c>
      <c r="C188" s="1" t="s">
        <v>249</v>
      </c>
      <c r="D188" s="77"/>
      <c r="E188" s="4"/>
      <c r="F188" s="74"/>
      <c r="G188" s="91"/>
      <c r="H188" s="92"/>
    </row>
    <row r="189" spans="2:8" ht="45.75" x14ac:dyDescent="0.2">
      <c r="B189" s="90" t="s">
        <v>378</v>
      </c>
      <c r="C189" s="1" t="s">
        <v>513</v>
      </c>
      <c r="D189" s="77"/>
      <c r="E189" s="4"/>
      <c r="F189" s="74"/>
      <c r="G189" s="91"/>
      <c r="H189" s="92"/>
    </row>
    <row r="190" spans="2:8" ht="45.75" x14ac:dyDescent="0.2">
      <c r="B190" s="90" t="s">
        <v>379</v>
      </c>
      <c r="C190" s="1" t="s">
        <v>436</v>
      </c>
      <c r="D190" s="77"/>
      <c r="E190" s="4"/>
      <c r="F190" s="74"/>
      <c r="G190" s="91"/>
      <c r="H190" s="92"/>
    </row>
    <row r="191" spans="2:8" ht="75.75" x14ac:dyDescent="0.2">
      <c r="B191" s="90" t="s">
        <v>380</v>
      </c>
      <c r="C191" s="1" t="s">
        <v>432</v>
      </c>
      <c r="D191" s="77"/>
      <c r="E191" s="4"/>
      <c r="F191" s="74"/>
      <c r="G191" s="91"/>
      <c r="H191" s="92"/>
    </row>
    <row r="192" spans="2:8" ht="61.5" x14ac:dyDescent="0.2">
      <c r="B192" s="90" t="s">
        <v>381</v>
      </c>
      <c r="C192" s="1" t="s">
        <v>433</v>
      </c>
      <c r="D192" s="77"/>
      <c r="E192" s="4"/>
      <c r="F192" s="74"/>
      <c r="G192" s="91"/>
      <c r="H192" s="92"/>
    </row>
    <row r="193" spans="2:8" ht="77.25" x14ac:dyDescent="0.2">
      <c r="B193" s="90" t="s">
        <v>382</v>
      </c>
      <c r="C193" s="1" t="s">
        <v>434</v>
      </c>
      <c r="D193" s="77"/>
      <c r="E193" s="4"/>
      <c r="F193" s="74"/>
      <c r="G193" s="91"/>
      <c r="H193" s="92"/>
    </row>
    <row r="194" spans="2:8" ht="61.5" x14ac:dyDescent="0.2">
      <c r="B194" s="90" t="s">
        <v>383</v>
      </c>
      <c r="C194" s="1" t="s">
        <v>435</v>
      </c>
      <c r="D194" s="77"/>
      <c r="E194" s="4"/>
      <c r="F194" s="74"/>
      <c r="G194" s="91"/>
      <c r="H194" s="92"/>
    </row>
    <row r="195" spans="2:8" ht="45.75" x14ac:dyDescent="0.2">
      <c r="B195" s="90" t="s">
        <v>384</v>
      </c>
      <c r="C195" s="1" t="s">
        <v>437</v>
      </c>
      <c r="D195" s="77"/>
      <c r="E195" s="4"/>
      <c r="F195" s="74"/>
      <c r="G195" s="91"/>
      <c r="H195" s="92"/>
    </row>
    <row r="196" spans="2:8" ht="15.75" x14ac:dyDescent="0.2">
      <c r="B196" s="90" t="s">
        <v>385</v>
      </c>
      <c r="C196" s="1" t="s">
        <v>438</v>
      </c>
      <c r="D196" s="77"/>
      <c r="E196" s="4"/>
      <c r="F196" s="74"/>
      <c r="G196" s="91"/>
      <c r="H196" s="92"/>
    </row>
    <row r="197" spans="2:8" ht="15.75" x14ac:dyDescent="0.2">
      <c r="B197" s="90" t="s">
        <v>386</v>
      </c>
      <c r="C197" s="1" t="s">
        <v>514</v>
      </c>
      <c r="D197" s="77"/>
      <c r="E197" s="4"/>
      <c r="F197" s="74"/>
      <c r="G197" s="91"/>
      <c r="H197" s="92"/>
    </row>
    <row r="198" spans="2:8" ht="30.75" x14ac:dyDescent="0.2">
      <c r="B198" s="90" t="s">
        <v>387</v>
      </c>
      <c r="C198" s="1" t="s">
        <v>439</v>
      </c>
      <c r="D198" s="77"/>
      <c r="E198" s="4"/>
      <c r="F198" s="74"/>
      <c r="G198" s="91"/>
      <c r="H198" s="92"/>
    </row>
    <row r="199" spans="2:8" ht="30" x14ac:dyDescent="0.2">
      <c r="B199" s="90" t="s">
        <v>388</v>
      </c>
      <c r="C199" s="1" t="s">
        <v>223</v>
      </c>
      <c r="D199" s="77"/>
      <c r="E199" s="4"/>
      <c r="F199" s="74"/>
      <c r="G199" s="91"/>
      <c r="H199" s="92"/>
    </row>
    <row r="200" spans="2:8" ht="30" x14ac:dyDescent="0.2">
      <c r="B200" s="90" t="s">
        <v>389</v>
      </c>
      <c r="C200" s="1" t="s">
        <v>224</v>
      </c>
      <c r="D200" s="77"/>
      <c r="E200" s="4"/>
      <c r="F200" s="74"/>
      <c r="G200" s="91"/>
      <c r="H200" s="92"/>
    </row>
    <row r="201" spans="2:8" ht="30" x14ac:dyDescent="0.2">
      <c r="B201" s="90" t="s">
        <v>390</v>
      </c>
      <c r="C201" s="1" t="s">
        <v>225</v>
      </c>
      <c r="D201" s="77"/>
      <c r="E201" s="4"/>
      <c r="F201" s="74"/>
      <c r="G201" s="91"/>
      <c r="H201" s="92"/>
    </row>
    <row r="202" spans="2:8" ht="30" x14ac:dyDescent="0.2">
      <c r="B202" s="90" t="s">
        <v>391</v>
      </c>
      <c r="C202" s="1" t="s">
        <v>226</v>
      </c>
      <c r="D202" s="77"/>
      <c r="E202" s="4"/>
      <c r="F202" s="74"/>
      <c r="G202" s="91"/>
      <c r="H202" s="92"/>
    </row>
    <row r="203" spans="2:8" ht="30" x14ac:dyDescent="0.2">
      <c r="B203" s="90" t="s">
        <v>392</v>
      </c>
      <c r="C203" s="1" t="s">
        <v>227</v>
      </c>
      <c r="D203" s="77"/>
      <c r="E203" s="4"/>
      <c r="F203" s="74"/>
      <c r="G203" s="91"/>
      <c r="H203" s="92"/>
    </row>
    <row r="204" spans="2:8" ht="30" x14ac:dyDescent="0.2">
      <c r="B204" s="90" t="s">
        <v>393</v>
      </c>
      <c r="C204" s="1" t="s">
        <v>228</v>
      </c>
      <c r="D204" s="77"/>
      <c r="E204" s="4"/>
      <c r="F204" s="74"/>
      <c r="G204" s="91"/>
      <c r="H204" s="92"/>
    </row>
    <row r="205" spans="2:8" ht="30" x14ac:dyDescent="0.2">
      <c r="B205" s="90" t="s">
        <v>394</v>
      </c>
      <c r="C205" s="1" t="s">
        <v>229</v>
      </c>
      <c r="D205" s="77"/>
      <c r="E205" s="4"/>
      <c r="F205" s="74"/>
      <c r="G205" s="91"/>
      <c r="H205" s="92"/>
    </row>
    <row r="206" spans="2:8" ht="30" x14ac:dyDescent="0.2">
      <c r="B206" s="90" t="s">
        <v>395</v>
      </c>
      <c r="C206" s="1" t="s">
        <v>123</v>
      </c>
      <c r="D206" s="77"/>
      <c r="E206" s="4"/>
      <c r="F206" s="74"/>
      <c r="G206" s="91"/>
      <c r="H206" s="92"/>
    </row>
    <row r="207" spans="2:8" ht="30" x14ac:dyDescent="0.2">
      <c r="B207" s="90" t="s">
        <v>396</v>
      </c>
      <c r="C207" s="1" t="s">
        <v>124</v>
      </c>
      <c r="D207" s="77"/>
      <c r="E207" s="4"/>
      <c r="F207" s="74"/>
      <c r="G207" s="91"/>
      <c r="H207" s="92"/>
    </row>
    <row r="208" spans="2:8" ht="30.75" x14ac:dyDescent="0.2">
      <c r="B208" s="93" t="s">
        <v>72</v>
      </c>
      <c r="C208" s="38" t="s">
        <v>465</v>
      </c>
      <c r="D208" s="94"/>
      <c r="E208" s="39"/>
      <c r="F208" s="39"/>
      <c r="G208" s="39"/>
      <c r="H208" s="95"/>
    </row>
    <row r="209" spans="2:8" ht="45.75" x14ac:dyDescent="0.2">
      <c r="B209" s="90" t="s">
        <v>397</v>
      </c>
      <c r="C209" s="1" t="s">
        <v>200</v>
      </c>
      <c r="D209" s="77"/>
      <c r="E209" s="4"/>
      <c r="F209" s="74"/>
      <c r="G209" s="91"/>
      <c r="H209" s="92"/>
    </row>
    <row r="210" spans="2:8" ht="30.75" x14ac:dyDescent="0.2">
      <c r="B210" s="90" t="s">
        <v>398</v>
      </c>
      <c r="C210" s="1" t="s">
        <v>201</v>
      </c>
      <c r="D210" s="77"/>
      <c r="E210" s="4"/>
      <c r="F210" s="74"/>
      <c r="G210" s="91"/>
      <c r="H210" s="92"/>
    </row>
    <row r="211" spans="2:8" ht="45.75" x14ac:dyDescent="0.2">
      <c r="B211" s="90" t="s">
        <v>399</v>
      </c>
      <c r="C211" s="1" t="s">
        <v>515</v>
      </c>
      <c r="D211" s="77"/>
      <c r="E211" s="4"/>
      <c r="F211" s="74"/>
      <c r="G211" s="91"/>
      <c r="H211" s="92"/>
    </row>
    <row r="212" spans="2:8" ht="30.75" x14ac:dyDescent="0.2">
      <c r="B212" s="90" t="s">
        <v>400</v>
      </c>
      <c r="C212" s="1" t="s">
        <v>202</v>
      </c>
      <c r="D212" s="77"/>
      <c r="E212" s="4"/>
      <c r="F212" s="74"/>
      <c r="G212" s="91"/>
      <c r="H212" s="92"/>
    </row>
    <row r="213" spans="2:8" ht="30.75" x14ac:dyDescent="0.2">
      <c r="B213" s="90" t="s">
        <v>401</v>
      </c>
      <c r="C213" s="1" t="s">
        <v>203</v>
      </c>
      <c r="D213" s="77"/>
      <c r="E213" s="4"/>
      <c r="F213" s="74"/>
      <c r="G213" s="91"/>
      <c r="H213" s="92"/>
    </row>
    <row r="214" spans="2:8" ht="30.75" x14ac:dyDescent="0.2">
      <c r="B214" s="90" t="s">
        <v>402</v>
      </c>
      <c r="C214" s="1" t="s">
        <v>204</v>
      </c>
      <c r="D214" s="77"/>
      <c r="E214" s="4"/>
      <c r="F214" s="74"/>
      <c r="G214" s="91"/>
      <c r="H214" s="92"/>
    </row>
    <row r="215" spans="2:8" ht="30.75" x14ac:dyDescent="0.2">
      <c r="B215" s="90" t="s">
        <v>403</v>
      </c>
      <c r="C215" s="1" t="s">
        <v>205</v>
      </c>
      <c r="D215" s="77"/>
      <c r="E215" s="4"/>
      <c r="F215" s="74"/>
      <c r="G215" s="91"/>
      <c r="H215" s="92"/>
    </row>
    <row r="216" spans="2:8" ht="15.75" x14ac:dyDescent="0.2">
      <c r="B216" s="90" t="s">
        <v>404</v>
      </c>
      <c r="C216" s="1" t="s">
        <v>206</v>
      </c>
      <c r="D216" s="77"/>
      <c r="E216" s="4"/>
      <c r="F216" s="74"/>
      <c r="G216" s="91"/>
      <c r="H216" s="92"/>
    </row>
    <row r="217" spans="2:8" ht="45.75" x14ac:dyDescent="0.2">
      <c r="B217" s="90" t="s">
        <v>405</v>
      </c>
      <c r="C217" s="1" t="s">
        <v>222</v>
      </c>
      <c r="D217" s="77"/>
      <c r="E217" s="4"/>
      <c r="F217" s="74"/>
      <c r="G217" s="91"/>
      <c r="H217" s="92"/>
    </row>
    <row r="218" spans="2:8" ht="30.75" x14ac:dyDescent="0.2">
      <c r="B218" s="90" t="s">
        <v>406</v>
      </c>
      <c r="C218" s="1" t="s">
        <v>207</v>
      </c>
      <c r="D218" s="77"/>
      <c r="E218" s="4"/>
      <c r="F218" s="74"/>
      <c r="G218" s="91"/>
      <c r="H218" s="92"/>
    </row>
    <row r="219" spans="2:8" ht="45.75" x14ac:dyDescent="0.2">
      <c r="B219" s="90" t="s">
        <v>407</v>
      </c>
      <c r="C219" s="1" t="s">
        <v>209</v>
      </c>
      <c r="D219" s="77"/>
      <c r="E219" s="4"/>
      <c r="F219" s="74"/>
      <c r="G219" s="91"/>
      <c r="H219" s="92"/>
    </row>
    <row r="220" spans="2:8" ht="30.75" x14ac:dyDescent="0.2">
      <c r="B220" s="90" t="s">
        <v>408</v>
      </c>
      <c r="C220" s="1" t="s">
        <v>208</v>
      </c>
      <c r="D220" s="77"/>
      <c r="E220" s="4"/>
      <c r="F220" s="74"/>
      <c r="G220" s="91"/>
      <c r="H220" s="92"/>
    </row>
    <row r="221" spans="2:8" ht="15.75" x14ac:dyDescent="0.2">
      <c r="B221" s="90" t="s">
        <v>409</v>
      </c>
      <c r="C221" s="1" t="s">
        <v>364</v>
      </c>
      <c r="D221" s="77"/>
      <c r="E221" s="4"/>
      <c r="F221" s="74"/>
      <c r="G221" s="91"/>
      <c r="H221" s="92"/>
    </row>
    <row r="222" spans="2:8" ht="15.75" x14ac:dyDescent="0.2">
      <c r="B222" s="90" t="s">
        <v>410</v>
      </c>
      <c r="C222" s="1" t="s">
        <v>365</v>
      </c>
      <c r="D222" s="77"/>
      <c r="E222" s="4"/>
      <c r="F222" s="74"/>
      <c r="G222" s="91"/>
      <c r="H222" s="92"/>
    </row>
    <row r="223" spans="2:8" ht="15.75" x14ac:dyDescent="0.2">
      <c r="B223" s="90" t="s">
        <v>411</v>
      </c>
      <c r="C223" s="1" t="s">
        <v>516</v>
      </c>
      <c r="D223" s="77"/>
      <c r="E223" s="4"/>
      <c r="F223" s="74"/>
      <c r="G223" s="91"/>
      <c r="H223" s="92"/>
    </row>
    <row r="224" spans="2:8" ht="15.75" x14ac:dyDescent="0.2">
      <c r="B224" s="90" t="s">
        <v>412</v>
      </c>
      <c r="C224" s="1" t="s">
        <v>216</v>
      </c>
      <c r="D224" s="77"/>
      <c r="E224" s="4"/>
      <c r="F224" s="74"/>
      <c r="G224" s="91"/>
      <c r="H224" s="92"/>
    </row>
    <row r="225" spans="2:8" ht="15.75" x14ac:dyDescent="0.2">
      <c r="B225" s="90" t="s">
        <v>413</v>
      </c>
      <c r="C225" s="1" t="s">
        <v>363</v>
      </c>
      <c r="D225" s="77"/>
      <c r="E225" s="4"/>
      <c r="F225" s="74"/>
      <c r="G225" s="91"/>
      <c r="H225" s="92"/>
    </row>
    <row r="226" spans="2:8" ht="15.75" x14ac:dyDescent="0.2">
      <c r="B226" s="90" t="s">
        <v>414</v>
      </c>
      <c r="C226" s="1" t="s">
        <v>362</v>
      </c>
      <c r="D226" s="77"/>
      <c r="E226" s="4"/>
      <c r="F226" s="74"/>
      <c r="G226" s="91"/>
      <c r="H226" s="92"/>
    </row>
    <row r="227" spans="2:8" ht="30.75" x14ac:dyDescent="0.2">
      <c r="B227" s="90" t="s">
        <v>415</v>
      </c>
      <c r="C227" s="1" t="s">
        <v>215</v>
      </c>
      <c r="D227" s="77"/>
      <c r="E227" s="4"/>
      <c r="F227" s="74"/>
      <c r="G227" s="91"/>
      <c r="H227" s="92"/>
    </row>
    <row r="228" spans="2:8" ht="30.75" x14ac:dyDescent="0.2">
      <c r="B228" s="90" t="s">
        <v>416</v>
      </c>
      <c r="C228" s="1" t="s">
        <v>214</v>
      </c>
      <c r="D228" s="77"/>
      <c r="E228" s="4"/>
      <c r="F228" s="74"/>
      <c r="G228" s="91"/>
      <c r="H228" s="92"/>
    </row>
    <row r="229" spans="2:8" ht="15.75" x14ac:dyDescent="0.2">
      <c r="B229" s="90" t="s">
        <v>417</v>
      </c>
      <c r="C229" s="1" t="s">
        <v>213</v>
      </c>
      <c r="D229" s="77"/>
      <c r="E229" s="4"/>
      <c r="F229" s="74"/>
      <c r="G229" s="91"/>
      <c r="H229" s="92"/>
    </row>
    <row r="230" spans="2:8" ht="30.75" x14ac:dyDescent="0.2">
      <c r="B230" s="90" t="s">
        <v>418</v>
      </c>
      <c r="C230" s="1" t="s">
        <v>212</v>
      </c>
      <c r="D230" s="77"/>
      <c r="E230" s="4"/>
      <c r="F230" s="74"/>
      <c r="G230" s="91"/>
      <c r="H230" s="92"/>
    </row>
    <row r="231" spans="2:8" ht="30.75" x14ac:dyDescent="0.2">
      <c r="B231" s="90" t="s">
        <v>419</v>
      </c>
      <c r="C231" s="1" t="s">
        <v>149</v>
      </c>
      <c r="D231" s="77"/>
      <c r="E231" s="4"/>
      <c r="F231" s="74"/>
      <c r="G231" s="91"/>
      <c r="H231" s="92"/>
    </row>
    <row r="232" spans="2:8" ht="30.75" x14ac:dyDescent="0.2">
      <c r="B232" s="90" t="s">
        <v>474</v>
      </c>
      <c r="C232" s="1" t="s">
        <v>150</v>
      </c>
      <c r="D232" s="77"/>
      <c r="E232" s="4"/>
      <c r="F232" s="74"/>
      <c r="G232" s="91"/>
      <c r="H232" s="92"/>
    </row>
    <row r="233" spans="2:8" ht="30.75" x14ac:dyDescent="0.2">
      <c r="B233" s="90" t="s">
        <v>475</v>
      </c>
      <c r="C233" s="1" t="s">
        <v>210</v>
      </c>
      <c r="D233" s="77"/>
      <c r="E233" s="4"/>
      <c r="F233" s="74"/>
      <c r="G233" s="91"/>
      <c r="H233" s="92"/>
    </row>
    <row r="234" spans="2:8" ht="15.75" x14ac:dyDescent="0.2">
      <c r="B234" s="85">
        <v>7</v>
      </c>
      <c r="C234" s="86" t="s">
        <v>100</v>
      </c>
      <c r="D234" s="87"/>
      <c r="E234" s="88"/>
      <c r="F234" s="88"/>
      <c r="G234" s="88"/>
      <c r="H234" s="89"/>
    </row>
    <row r="235" spans="2:8" ht="75.75" x14ac:dyDescent="0.2">
      <c r="B235" s="90" t="s">
        <v>96</v>
      </c>
      <c r="C235" s="1" t="s">
        <v>241</v>
      </c>
      <c r="D235" s="77"/>
      <c r="E235" s="4"/>
      <c r="F235" s="74"/>
      <c r="G235" s="91"/>
      <c r="H235" s="92"/>
    </row>
    <row r="236" spans="2:8" ht="45.75" x14ac:dyDescent="0.2">
      <c r="B236" s="90" t="s">
        <v>97</v>
      </c>
      <c r="C236" s="1" t="s">
        <v>242</v>
      </c>
      <c r="D236" s="77"/>
      <c r="E236" s="4"/>
      <c r="F236" s="74"/>
      <c r="G236" s="91"/>
      <c r="H236" s="92"/>
    </row>
    <row r="237" spans="2:8" ht="15.75" x14ac:dyDescent="0.2">
      <c r="B237" s="90" t="s">
        <v>98</v>
      </c>
      <c r="C237" s="1" t="s">
        <v>243</v>
      </c>
      <c r="D237" s="77"/>
      <c r="E237" s="4"/>
      <c r="F237" s="74"/>
      <c r="G237" s="91"/>
      <c r="H237" s="92"/>
    </row>
    <row r="238" spans="2:8" ht="15.75" x14ac:dyDescent="0.2">
      <c r="B238" s="90" t="s">
        <v>420</v>
      </c>
      <c r="C238" s="9" t="s">
        <v>102</v>
      </c>
      <c r="D238" s="77"/>
      <c r="E238" s="4"/>
      <c r="F238" s="74"/>
      <c r="G238" s="91"/>
      <c r="H238" s="92"/>
    </row>
    <row r="239" spans="2:8" ht="15.75" x14ac:dyDescent="0.2">
      <c r="B239" s="90" t="s">
        <v>421</v>
      </c>
      <c r="C239" s="9" t="s">
        <v>103</v>
      </c>
      <c r="D239" s="77"/>
      <c r="E239" s="4"/>
      <c r="F239" s="74"/>
      <c r="G239" s="91"/>
      <c r="H239" s="92"/>
    </row>
    <row r="240" spans="2:8" ht="30.75" x14ac:dyDescent="0.2">
      <c r="B240" s="90" t="s">
        <v>476</v>
      </c>
      <c r="C240" s="1" t="s">
        <v>221</v>
      </c>
      <c r="D240" s="77"/>
      <c r="E240" s="4"/>
      <c r="F240" s="74"/>
      <c r="G240" s="91"/>
      <c r="H240" s="92"/>
    </row>
    <row r="241" spans="2:8" ht="15.75" x14ac:dyDescent="0.2">
      <c r="B241" s="90" t="s">
        <v>477</v>
      </c>
      <c r="C241" s="1" t="s">
        <v>104</v>
      </c>
      <c r="D241" s="77"/>
      <c r="E241" s="4"/>
      <c r="F241" s="74"/>
      <c r="G241" s="91"/>
      <c r="H241" s="92"/>
    </row>
    <row r="242" spans="2:8" ht="15.75" x14ac:dyDescent="0.2">
      <c r="B242" s="90" t="s">
        <v>478</v>
      </c>
      <c r="C242" s="1" t="s">
        <v>105</v>
      </c>
      <c r="D242" s="77"/>
      <c r="E242" s="4"/>
      <c r="F242" s="74"/>
      <c r="G242" s="91"/>
      <c r="H242" s="92"/>
    </row>
    <row r="243" spans="2:8" ht="15.75" x14ac:dyDescent="0.2">
      <c r="B243" s="90" t="s">
        <v>479</v>
      </c>
      <c r="C243" s="1" t="s">
        <v>106</v>
      </c>
      <c r="D243" s="77"/>
      <c r="E243" s="4"/>
      <c r="F243" s="74"/>
      <c r="G243" s="91"/>
      <c r="H243" s="92"/>
    </row>
    <row r="244" spans="2:8" ht="15.75" x14ac:dyDescent="0.2">
      <c r="B244" s="90" t="s">
        <v>480</v>
      </c>
      <c r="C244" s="1" t="s">
        <v>107</v>
      </c>
      <c r="D244" s="77"/>
      <c r="E244" s="4"/>
      <c r="F244" s="74"/>
      <c r="G244" s="91"/>
      <c r="H244" s="92"/>
    </row>
    <row r="245" spans="2:8" ht="15.75" x14ac:dyDescent="0.2">
      <c r="B245" s="90" t="s">
        <v>481</v>
      </c>
      <c r="C245" s="1" t="s">
        <v>108</v>
      </c>
      <c r="D245" s="77"/>
      <c r="E245" s="4"/>
      <c r="F245" s="74"/>
      <c r="G245" s="91"/>
      <c r="H245" s="92"/>
    </row>
    <row r="246" spans="2:8" ht="15.75" x14ac:dyDescent="0.2">
      <c r="B246" s="90" t="s">
        <v>482</v>
      </c>
      <c r="C246" s="1" t="s">
        <v>109</v>
      </c>
      <c r="D246" s="77"/>
      <c r="E246" s="4"/>
      <c r="F246" s="74"/>
      <c r="G246" s="91"/>
      <c r="H246" s="92"/>
    </row>
    <row r="247" spans="2:8" ht="15.75" x14ac:dyDescent="0.2">
      <c r="B247" s="96" t="s">
        <v>483</v>
      </c>
      <c r="C247" s="41" t="s">
        <v>110</v>
      </c>
      <c r="D247" s="97"/>
      <c r="E247" s="42"/>
      <c r="F247" s="75"/>
      <c r="G247" s="98"/>
      <c r="H247" s="99"/>
    </row>
    <row r="248" spans="2:8" ht="15.75" thickBot="1" x14ac:dyDescent="0.25"/>
    <row r="249" spans="2:8" ht="20.100000000000001" customHeight="1" x14ac:dyDescent="0.2">
      <c r="B249" s="156" t="s">
        <v>538</v>
      </c>
      <c r="C249" s="157"/>
      <c r="D249" s="78"/>
    </row>
    <row r="250" spans="2:8" ht="20.100000000000001" customHeight="1" x14ac:dyDescent="0.2">
      <c r="B250" s="158" t="s">
        <v>539</v>
      </c>
      <c r="C250" s="159"/>
      <c r="D250" s="46"/>
    </row>
    <row r="251" spans="2:8" ht="20.100000000000001" customHeight="1" x14ac:dyDescent="0.2">
      <c r="B251" s="158" t="s">
        <v>537</v>
      </c>
      <c r="C251" s="159"/>
      <c r="D251" s="46"/>
    </row>
    <row r="252" spans="2:8" ht="20.100000000000001" customHeight="1" x14ac:dyDescent="0.2">
      <c r="B252" s="108" t="s">
        <v>112</v>
      </c>
      <c r="C252" s="109"/>
      <c r="D252" s="46"/>
    </row>
    <row r="253" spans="2:8" ht="20.100000000000001" customHeight="1" x14ac:dyDescent="0.2">
      <c r="B253" s="108" t="s">
        <v>113</v>
      </c>
      <c r="C253" s="109"/>
      <c r="D253" s="46"/>
    </row>
    <row r="254" spans="2:8" ht="20.100000000000001" customHeight="1" x14ac:dyDescent="0.2">
      <c r="B254" s="108" t="s">
        <v>114</v>
      </c>
      <c r="C254" s="109"/>
      <c r="D254" s="46"/>
    </row>
    <row r="255" spans="2:8" ht="20.100000000000001" customHeight="1" thickBot="1" x14ac:dyDescent="0.25">
      <c r="B255" s="110" t="s">
        <v>115</v>
      </c>
      <c r="C255" s="111"/>
      <c r="D255" s="79"/>
    </row>
    <row r="256" spans="2:8" x14ac:dyDescent="0.2">
      <c r="B256" s="16"/>
      <c r="C256" s="14"/>
      <c r="D256" s="16"/>
    </row>
    <row r="257" spans="2:8" ht="16.5" thickBot="1" x14ac:dyDescent="0.25">
      <c r="B257" s="28"/>
      <c r="C257" s="25"/>
      <c r="D257" s="29"/>
    </row>
    <row r="258" spans="2:8" ht="15" customHeight="1" x14ac:dyDescent="0.2">
      <c r="B258" s="164" t="s">
        <v>352</v>
      </c>
      <c r="C258" s="165"/>
      <c r="D258" s="165"/>
      <c r="E258" s="165"/>
      <c r="F258" s="165"/>
      <c r="G258" s="165"/>
      <c r="H258" s="166"/>
    </row>
    <row r="259" spans="2:8" x14ac:dyDescent="0.2">
      <c r="B259" s="162" t="s">
        <v>353</v>
      </c>
      <c r="C259" s="148"/>
      <c r="D259" s="148"/>
      <c r="E259" s="148"/>
      <c r="F259" s="148"/>
      <c r="G259" s="148"/>
      <c r="H259" s="149"/>
    </row>
    <row r="260" spans="2:8" x14ac:dyDescent="0.2">
      <c r="B260" s="162" t="s">
        <v>354</v>
      </c>
      <c r="C260" s="148"/>
      <c r="D260" s="148"/>
      <c r="E260" s="148"/>
      <c r="F260" s="148"/>
      <c r="G260" s="148"/>
      <c r="H260" s="149"/>
    </row>
    <row r="261" spans="2:8" x14ac:dyDescent="0.2">
      <c r="B261" s="162" t="s">
        <v>355</v>
      </c>
      <c r="C261" s="148"/>
      <c r="D261" s="148"/>
      <c r="E261" s="148"/>
      <c r="F261" s="148"/>
      <c r="G261" s="148"/>
      <c r="H261" s="149"/>
    </row>
    <row r="262" spans="2:8" x14ac:dyDescent="0.2">
      <c r="B262" s="162" t="s">
        <v>356</v>
      </c>
      <c r="C262" s="148"/>
      <c r="D262" s="148"/>
      <c r="E262" s="148"/>
      <c r="F262" s="148"/>
      <c r="G262" s="148"/>
      <c r="H262" s="149"/>
    </row>
    <row r="263" spans="2:8" ht="15.75" thickBot="1" x14ac:dyDescent="0.25">
      <c r="B263" s="163" t="s">
        <v>357</v>
      </c>
      <c r="C263" s="150"/>
      <c r="D263" s="150"/>
      <c r="E263" s="150"/>
      <c r="F263" s="150"/>
      <c r="G263" s="150"/>
      <c r="H263" s="151"/>
    </row>
    <row r="264" spans="2:8" ht="15.75" thickBot="1" x14ac:dyDescent="0.25">
      <c r="B264" s="21"/>
      <c r="C264" s="21"/>
      <c r="D264" s="22"/>
      <c r="E264" s="22"/>
      <c r="F264" s="22"/>
      <c r="G264" s="22"/>
    </row>
    <row r="265" spans="2:8" ht="88.5" customHeight="1" thickBot="1" x14ac:dyDescent="0.25">
      <c r="B265" s="153" t="s">
        <v>540</v>
      </c>
      <c r="C265" s="154"/>
      <c r="D265" s="154"/>
      <c r="E265" s="154"/>
      <c r="F265" s="154"/>
      <c r="G265" s="154"/>
      <c r="H265" s="155"/>
    </row>
  </sheetData>
  <autoFilter ref="B2:H10">
    <filterColumn colId="0" showButton="0"/>
    <filterColumn colId="1" showButton="0"/>
    <filterColumn colId="2" showButton="0"/>
    <filterColumn colId="3" showButton="0"/>
    <filterColumn colId="4" showButton="0"/>
    <filterColumn colId="5" showButton="0"/>
  </autoFilter>
  <mergeCells count="31">
    <mergeCell ref="B2:H2"/>
    <mergeCell ref="D10:H10"/>
    <mergeCell ref="B8:C8"/>
    <mergeCell ref="D8:H8"/>
    <mergeCell ref="B11:C11"/>
    <mergeCell ref="D11:H11"/>
    <mergeCell ref="B3:H3"/>
    <mergeCell ref="B4:H4"/>
    <mergeCell ref="B5:H5"/>
    <mergeCell ref="B6:H6"/>
    <mergeCell ref="B265:H265"/>
    <mergeCell ref="B249:C249"/>
    <mergeCell ref="B250:C250"/>
    <mergeCell ref="B251:C251"/>
    <mergeCell ref="B7:H7"/>
    <mergeCell ref="B262:C262"/>
    <mergeCell ref="B263:C263"/>
    <mergeCell ref="B252:C252"/>
    <mergeCell ref="B253:C253"/>
    <mergeCell ref="B254:C254"/>
    <mergeCell ref="B259:C259"/>
    <mergeCell ref="B260:C260"/>
    <mergeCell ref="B261:C261"/>
    <mergeCell ref="B258:H258"/>
    <mergeCell ref="D259:H259"/>
    <mergeCell ref="D260:H260"/>
    <mergeCell ref="B255:C255"/>
    <mergeCell ref="D261:H261"/>
    <mergeCell ref="D262:H262"/>
    <mergeCell ref="D263:H263"/>
    <mergeCell ref="B10:C10"/>
  </mergeCells>
  <pageMargins left="0.511811024" right="0.511811024" top="0.78740157499999996" bottom="0.78740157499999996" header="0.31496062000000002" footer="0.31496062000000002"/>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I21" sqref="I21"/>
    </sheetView>
  </sheetViews>
  <sheetFormatPr defaultRowHeight="15" x14ac:dyDescent="0.25"/>
  <sheetData/>
  <pageMargins left="0.511811024" right="0.511811024" top="0.78740157499999996" bottom="0.78740157499999996" header="0.31496062000000002" footer="0.3149606200000000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4</vt:i4>
      </vt:variant>
      <vt:variant>
        <vt:lpstr>Intervalos nomeados</vt:lpstr>
      </vt:variant>
      <vt:variant>
        <vt:i4>1</vt:i4>
      </vt:variant>
    </vt:vector>
  </HeadingPairs>
  <TitlesOfParts>
    <vt:vector size="5" baseType="lpstr">
      <vt:lpstr>PC</vt:lpstr>
      <vt:lpstr>OS</vt:lpstr>
      <vt:lpstr>PR</vt:lpstr>
      <vt:lpstr>DR</vt:lpstr>
      <vt:lpstr>PC!Area_de_impressao</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Ana Carolina Mendes Araujo Vieira Guiyotoku</dc:creator>
  <cp:lastModifiedBy>Ana Carolina Mendes Araujo Vieira Guiyotoku</cp:lastModifiedBy>
  <cp:lastPrinted>2021-10-18T17:04:58Z</cp:lastPrinted>
  <dcterms:created xsi:type="dcterms:W3CDTF">2021-06-21T13:01:36Z</dcterms:created>
  <dcterms:modified xsi:type="dcterms:W3CDTF">2021-10-18T17:05:07Z</dcterms:modified>
</cp:coreProperties>
</file>